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tar\Desktop\Tarybos sprendimas 2018-01-31 Nr. TS-3\"/>
    </mc:Choice>
  </mc:AlternateContent>
  <xr:revisionPtr revIDLastSave="0" documentId="8_{D789A083-20F0-46D9-B441-BF9BE4F27BB1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Lapas1" sheetId="6" r:id="rId1"/>
  </sheets>
  <calcPr calcId="162913"/>
</workbook>
</file>

<file path=xl/calcChain.xml><?xml version="1.0" encoding="utf-8"?>
<calcChain xmlns="http://schemas.openxmlformats.org/spreadsheetml/2006/main">
  <c r="F41" i="6" l="1"/>
  <c r="D8" i="6" l="1"/>
  <c r="F22" i="6"/>
  <c r="F25" i="6" l="1"/>
  <c r="F17" i="6" l="1"/>
  <c r="F26" i="6" l="1"/>
  <c r="F27" i="6"/>
  <c r="B45" i="6"/>
  <c r="C45" i="6"/>
  <c r="D45" i="6"/>
  <c r="F47" i="6"/>
  <c r="F46" i="6"/>
  <c r="E38" i="6"/>
  <c r="E48" i="6" s="1"/>
  <c r="F37" i="6"/>
  <c r="E8" i="6"/>
  <c r="D42" i="6"/>
  <c r="C42" i="6"/>
  <c r="B42" i="6"/>
  <c r="F39" i="6"/>
  <c r="F38" i="6" s="1"/>
  <c r="C8" i="6"/>
  <c r="B8" i="6"/>
  <c r="F40" i="6"/>
  <c r="F43" i="6"/>
  <c r="F44" i="6"/>
  <c r="D38" i="6"/>
  <c r="C38" i="6"/>
  <c r="B38" i="6"/>
  <c r="F36" i="6"/>
  <c r="F35" i="6"/>
  <c r="F34" i="6"/>
  <c r="F33" i="6"/>
  <c r="F32" i="6"/>
  <c r="F31" i="6"/>
  <c r="F30" i="6"/>
  <c r="F29" i="6"/>
  <c r="F28" i="6"/>
  <c r="F24" i="6"/>
  <c r="F23" i="6"/>
  <c r="F21" i="6"/>
  <c r="F20" i="6"/>
  <c r="F19" i="6"/>
  <c r="F18" i="6"/>
  <c r="F16" i="6"/>
  <c r="F15" i="6"/>
  <c r="F14" i="6"/>
  <c r="F13" i="6"/>
  <c r="F12" i="6"/>
  <c r="F11" i="6"/>
  <c r="F10" i="6"/>
  <c r="F9" i="6"/>
  <c r="F45" i="6" l="1"/>
  <c r="F8" i="6"/>
  <c r="F42" i="6"/>
  <c r="B48" i="6"/>
  <c r="D48" i="6"/>
  <c r="C48" i="6"/>
  <c r="F48" i="6" l="1"/>
</calcChain>
</file>

<file path=xl/sharedStrings.xml><?xml version="1.0" encoding="utf-8"?>
<sst xmlns="http://schemas.openxmlformats.org/spreadsheetml/2006/main" count="53" uniqueCount="47">
  <si>
    <t xml:space="preserve">                                                      Kauno rajono savivaldybės tarybos </t>
  </si>
  <si>
    <t xml:space="preserve">                                                      4 priedas</t>
  </si>
  <si>
    <t>Asignavimų valdytojas, funkcijos kodas</t>
  </si>
  <si>
    <t>Darbo užmokestis</t>
  </si>
  <si>
    <t>Socialinio draudimo įmokos</t>
  </si>
  <si>
    <t xml:space="preserve">Kitos išlaidos </t>
  </si>
  <si>
    <t>Iš viso</t>
  </si>
  <si>
    <t>Administracija</t>
  </si>
  <si>
    <t>Gyventojų registro tvarkymas ir duomenų  teikimas valstybės registrui, 01.03.03.02.</t>
  </si>
  <si>
    <t>Duomenų teikimas valstybės pagalbos registrui, 01.03.03.02.</t>
  </si>
  <si>
    <t>Archyvinių dokumentų tvarkymas, 01.03.03.02.</t>
  </si>
  <si>
    <t>Vaikų teisių apsauga, 01.06.01.02.</t>
  </si>
  <si>
    <t>Jaunimo teisių apsauga, 01.06.01.02.</t>
  </si>
  <si>
    <t>Darbo rinkos politikos rengimas ir įgyvendinimas, 04.01.02.01.</t>
  </si>
  <si>
    <t>Socialinių išmokų ir kompensacijų skaičiavimas ir mokėjimas, 10.03.01.01.</t>
  </si>
  <si>
    <t>Socialinių išmokų ir kompensacijų skaičiavimas ir mokėjimas, 10.07.01.01.</t>
  </si>
  <si>
    <t>Priešgaisrinių tarnybų organizavimas, 03.02.01.01.</t>
  </si>
  <si>
    <t>Išlaidoms už įsigytus produktus, 10.04.01.40.</t>
  </si>
  <si>
    <t>Socialinė globa asmenims su sunkia negalia, 10.01.02.02.</t>
  </si>
  <si>
    <t>Išlaidoms už įsigytus mokinio reikmenis, 10.04.01.40.</t>
  </si>
  <si>
    <t>Socialinių paslaugų centras</t>
  </si>
  <si>
    <t>Socialinė priežiūra socialinės rizikos šeimoms, 10.04.01.01.</t>
  </si>
  <si>
    <t>Čekiškės senelių namai</t>
  </si>
  <si>
    <t>Administravimo išlaidos, 10.01.02.02.</t>
  </si>
  <si>
    <t xml:space="preserve">____________________________________________          </t>
  </si>
  <si>
    <t>Administravimo išlaidos, 10.03.01.01.</t>
  </si>
  <si>
    <t>Administravimo išlaidos, 10.04.01.40.</t>
  </si>
  <si>
    <t>Civilinės saugos reikalų ir paslaugų administravimas, 02.02.01.01.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</si>
  <si>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</si>
  <si>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Sandoriai</t>
  </si>
  <si>
    <t>Visuomenės sveikatos biuras</t>
  </si>
  <si>
    <t>Melioracijai ir dirvoms kalkinti, 04.02.01.01.</t>
  </si>
  <si>
    <t>Mokinių visuomenės sveikatos priežiūra, 07.04.01.01.</t>
  </si>
  <si>
    <t>Visuomenės sveikatos stiprinimas ir stebėsena, 07.04.01.01.</t>
  </si>
  <si>
    <t>Būsto nuomos ar išperkamosios būsto nuomos mokesčių dalies kompensacijoms, 10.06.01.01.</t>
  </si>
  <si>
    <t>Administravimo išlaidos, 10.06.01.01.</t>
  </si>
  <si>
    <t>Karo prievolės ir mobilizacijos administravimas, 02.01.01.04.</t>
  </si>
  <si>
    <t>Valstybinės kalbos vartojimo ir taisyklingumo kontrolė, 01.06.01.02.</t>
  </si>
  <si>
    <t>Civilinės būklės aktų registravimas, 01.06.01.02.</t>
  </si>
  <si>
    <t>Gyvenamosios vietos deklaravimas, 01.06.01.09.</t>
  </si>
  <si>
    <t>Pirminė teisinė pagalba, 01.06.01.02.</t>
  </si>
  <si>
    <t xml:space="preserve">Žemės ūkio funkcijoms vykdyti, 04.02.01.04. </t>
  </si>
  <si>
    <t xml:space="preserve">                                                                                        SPECIALIŲJŲ TIKSLINIŲ DOTACIJŲ SKIRSTINYS ASIGNAVIMŲ VALDYTOJAMS, TŪKST. EUR</t>
  </si>
  <si>
    <t>Savivaldybei priskirtai valstybinei žemei ir kitam valstybiniam turtui valdyti, naudoti ir disponuoti juo patikėjimo teise, 01.06.01.03.</t>
  </si>
  <si>
    <t>Kitos socialinės paramos išmokos, 10.03.01.40.</t>
  </si>
  <si>
    <t>Kitos sveikatos priežiūros funkcijos, 07.06.01.02.</t>
  </si>
  <si>
    <t xml:space="preserve">                                                      2018 m. sausio 31 d. sprendimo Nr. TS-3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</si>
</sst>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/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/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3" fillId="0" borderId="0" xfId="0" applyNumberFormat="1" applyFont="1"/>
    <xf numFmtId="0" fontId="3" fillId="0" borderId="0" xfId="0" applyFont="1" applyFill="1"/>
    <xf numFmtId="16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1" xfId="0" applyFont="1" applyFill="1" applyBorder="1" applyAlignment="1">
      <alignment vertical="center" wrapText="1"/>
    </xf>
    <xf numFmtId="164" fontId="3" fillId="0" borderId="12" xfId="0" applyNumberFormat="1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164" fontId="3" fillId="0" borderId="14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 wrapText="1"/>
    </xf>
    <xf numFmtId="164" fontId="3" fillId="0" borderId="17" xfId="0" applyNumberFormat="1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 vertical="center"/>
    </xf>
    <xf numFmtId="164" fontId="3" fillId="0" borderId="19" xfId="0" applyNumberFormat="1" applyFont="1" applyFill="1" applyBorder="1" applyAlignment="1">
      <alignment horizontal="center" vertical="center"/>
    </xf>
    <xf numFmtId="164" fontId="3" fillId="0" borderId="20" xfId="0" applyNumberFormat="1" applyFont="1" applyFill="1" applyBorder="1" applyAlignment="1">
      <alignment horizontal="center" vertical="center"/>
    </xf>
    <xf numFmtId="164" fontId="4" fillId="0" borderId="16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 wrapText="1"/>
    </xf>
    <xf numFmtId="164" fontId="3" fillId="0" borderId="22" xfId="0" applyNumberFormat="1" applyFont="1" applyFill="1" applyBorder="1" applyAlignment="1">
      <alignment horizontal="center" vertical="center"/>
    </xf>
    <xf numFmtId="164" fontId="3" fillId="0" borderId="23" xfId="0" applyNumberFormat="1" applyFont="1" applyFill="1" applyBorder="1" applyAlignment="1">
      <alignment horizontal="center" vertical="center"/>
    </xf>
    <xf numFmtId="164" fontId="3" fillId="0" borderId="24" xfId="0" applyNumberFormat="1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21" xfId="0" applyNumberFormat="1" applyFont="1" applyFill="1" applyBorder="1" applyAlignment="1">
      <alignment horizontal="center" vertical="center"/>
    </xf>
    <xf numFmtId="0" fontId="3" fillId="0" borderId="16" xfId="0" applyFont="1" applyFill="1" applyBorder="1"/>
    <xf numFmtId="164" fontId="3" fillId="0" borderId="16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164" fontId="3" fillId="0" borderId="27" xfId="0" applyNumberFormat="1" applyFont="1" applyFill="1" applyBorder="1" applyAlignment="1">
      <alignment horizontal="center" vertical="center"/>
    </xf>
    <xf numFmtId="164" fontId="3" fillId="0" borderId="28" xfId="0" applyNumberFormat="1" applyFont="1" applyFill="1" applyBorder="1" applyAlignment="1">
      <alignment horizontal="center" vertical="center"/>
    </xf>
    <xf numFmtId="164" fontId="3" fillId="0" borderId="29" xfId="0" applyNumberFormat="1" applyFont="1" applyFill="1" applyBorder="1" applyAlignment="1">
      <alignment horizontal="center" vertical="center"/>
    </xf>
    <xf numFmtId="164" fontId="3" fillId="0" borderId="30" xfId="0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vertical="center" wrapText="1"/>
    </xf>
    <xf numFmtId="164" fontId="3" fillId="0" borderId="31" xfId="0" applyNumberFormat="1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164" fontId="3" fillId="0" borderId="33" xfId="0" applyNumberFormat="1" applyFont="1" applyFill="1" applyBorder="1" applyAlignment="1">
      <alignment horizontal="center" vertical="center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36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164" fontId="3" fillId="0" borderId="37" xfId="0" applyNumberFormat="1" applyFont="1" applyFill="1" applyBorder="1" applyAlignment="1">
      <alignment horizontal="center" vertical="center"/>
    </xf>
    <xf numFmtId="164" fontId="3" fillId="0" borderId="38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39" xfId="0" applyNumberFormat="1" applyFont="1" applyFill="1" applyBorder="1" applyAlignment="1">
      <alignment horizontal="center" vertical="center"/>
    </xf>
    <xf numFmtId="164" fontId="3" fillId="0" borderId="40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164" fontId="3" fillId="0" borderId="42" xfId="0" applyNumberFormat="1" applyFont="1" applyFill="1" applyBorder="1" applyAlignment="1">
      <alignment horizontal="center" vertical="center"/>
    </xf>
    <xf numFmtId="164" fontId="3" fillId="0" borderId="43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164" fontId="3" fillId="0" borderId="44" xfId="0" applyNumberFormat="1" applyFont="1" applyFill="1" applyBorder="1" applyAlignment="1">
      <alignment horizontal="center" vertical="center"/>
    </xf>
    <xf numFmtId="164" fontId="3" fillId="0" borderId="45" xfId="0" applyNumberFormat="1" applyFont="1" applyFill="1" applyBorder="1" applyAlignment="1">
      <alignment horizontal="center" vertical="center"/>
    </xf>
    <xf numFmtId="164" fontId="3" fillId="0" borderId="46" xfId="0" applyNumberFormat="1" applyFont="1" applyFill="1" applyBorder="1" applyAlignment="1">
      <alignment horizontal="center" vertical="center"/>
    </xf>
    <xf numFmtId="164" fontId="3" fillId="0" borderId="47" xfId="0" applyNumberFormat="1" applyFont="1" applyFill="1" applyBorder="1" applyAlignment="1">
      <alignment horizontal="center" vertical="center"/>
    </xf>
    <xf numFmtId="164" fontId="3" fillId="0" borderId="48" xfId="0" applyNumberFormat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vertical="center" wrapText="1"/>
    </xf>
    <xf numFmtId="164" fontId="3" fillId="0" borderId="7" xfId="0" applyNumberFormat="1" applyFont="1" applyFill="1" applyBorder="1" applyAlignment="1">
      <alignment horizontal="center" vertical="center"/>
    </xf>
    <xf numFmtId="164" fontId="3" fillId="0" borderId="52" xfId="0" applyNumberFormat="1" applyFont="1" applyFill="1" applyBorder="1" applyAlignment="1">
      <alignment horizontal="center" vertical="center"/>
    </xf>
    <xf numFmtId="164" fontId="4" fillId="0" borderId="49" xfId="0" applyNumberFormat="1" applyFont="1" applyFill="1" applyBorder="1" applyAlignment="1">
      <alignment horizontal="center" vertical="center"/>
    </xf>
    <xf numFmtId="164" fontId="4" fillId="0" borderId="50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wrapText="1"/>
    </xf>
    <xf numFmtId="164" fontId="3" fillId="0" borderId="0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1"/>
  <sheetViews>
    <sheetView tabSelected="1" zoomScale="150" zoomScaleNormal="150" workbookViewId="0">
      <selection activeCell="L15" sqref="L15"/>
    </sheetView>
  </sheetViews>
  <sheetFormatPr defaultColWidth="9.140625" defaultRowHeight="11.25" x14ac:dyDescent="0.2"/>
  <cols>
    <col min="1" max="1" width="44.42578125" style="2" customWidth="1"/>
    <col min="2" max="2" width="6.85546875" style="2" customWidth="1"/>
    <col min="3" max="3" width="8.5703125" style="2" customWidth="1"/>
    <col min="4" max="5" width="7.5703125" style="2" customWidth="1"/>
    <col min="6" max="6" width="9" style="2" customWidth="1"/>
    <col min="7" max="7" width="6" style="2" customWidth="1"/>
    <col min="8" max="8" width="5.42578125" style="2" customWidth="1"/>
    <col min="9" max="9" width="6" style="2" customWidth="1"/>
    <col min="10" max="16384" width="9.140625" style="2"/>
  </cols>
  <sheetData>
    <row r="1" spans="1:16" ht="15.75" x14ac:dyDescent="0.25">
      <c r="A1" s="1" t="s">
        <v>0</v>
      </c>
      <c r="B1" s="1"/>
      <c r="C1" s="1"/>
      <c r="H1" s="3"/>
      <c r="I1" s="3"/>
      <c r="J1" s="3"/>
      <c r="K1" s="3"/>
      <c r="L1" s="3"/>
      <c r="M1" s="3"/>
    </row>
    <row r="2" spans="1:16" ht="14.25" customHeight="1" x14ac:dyDescent="0.25">
      <c r="A2" s="1" t="s">
        <v>46</v>
      </c>
      <c r="B2" s="1"/>
      <c r="C2" s="1"/>
      <c r="H2" s="3"/>
      <c r="I2" s="3"/>
      <c r="J2" s="3"/>
      <c r="K2" s="3"/>
      <c r="L2" s="3"/>
      <c r="M2" s="3"/>
    </row>
    <row r="3" spans="1:16" ht="13.5" customHeight="1" x14ac:dyDescent="0.25">
      <c r="A3" s="4" t="s">
        <v>1</v>
      </c>
      <c r="B3" s="1"/>
      <c r="C3" s="1"/>
      <c r="H3" s="3"/>
      <c r="I3" s="3"/>
      <c r="J3" s="3"/>
      <c r="K3" s="3"/>
      <c r="L3" s="3"/>
      <c r="M3" s="3"/>
    </row>
    <row r="4" spans="1:16" ht="11.25" customHeight="1" x14ac:dyDescent="0.25">
      <c r="A4" s="4"/>
      <c r="B4" s="1"/>
      <c r="C4" s="1"/>
      <c r="H4" s="3"/>
      <c r="I4" s="3"/>
      <c r="J4" s="3"/>
      <c r="K4" s="3"/>
      <c r="L4" s="3"/>
      <c r="M4" s="3"/>
    </row>
    <row r="5" spans="1:16" ht="12.75" x14ac:dyDescent="0.2">
      <c r="A5" s="18" t="s">
        <v>42</v>
      </c>
    </row>
    <row r="6" spans="1:16" ht="12" thickBot="1" x14ac:dyDescent="0.25">
      <c r="A6" s="3"/>
      <c r="B6" s="3"/>
      <c r="D6" s="3"/>
      <c r="E6" s="3"/>
      <c r="F6" s="32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37.5" customHeight="1" thickBot="1" x14ac:dyDescent="0.25">
      <c r="A7" s="5" t="s">
        <v>2</v>
      </c>
      <c r="B7" s="6" t="s">
        <v>3</v>
      </c>
      <c r="C7" s="7" t="s">
        <v>4</v>
      </c>
      <c r="D7" s="8" t="s">
        <v>5</v>
      </c>
      <c r="E7" s="28" t="s">
        <v>29</v>
      </c>
      <c r="F7" s="5" t="s">
        <v>6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2" thickBot="1" x14ac:dyDescent="0.25">
      <c r="A8" s="15" t="s">
        <v>7</v>
      </c>
      <c r="B8" s="19">
        <f>SUM(B9:B37)</f>
        <v>789.3</v>
      </c>
      <c r="C8" s="25">
        <f>SUM(C9:C37)</f>
        <v>244.39999999999998</v>
      </c>
      <c r="D8" s="19">
        <f>SUM(D9:D37)</f>
        <v>2012.6</v>
      </c>
      <c r="E8" s="29">
        <f>SUM(E9:E37)</f>
        <v>0.9</v>
      </c>
      <c r="F8" s="20">
        <f>D8+C8+B8+E8</f>
        <v>3047.2000000000003</v>
      </c>
      <c r="G8" s="3"/>
      <c r="H8" s="3" t="s">
        <v>28</v>
      </c>
      <c r="I8" s="3"/>
      <c r="J8" s="3"/>
      <c r="K8" s="3"/>
      <c r="L8" s="3"/>
      <c r="M8" s="3"/>
      <c r="N8" s="3"/>
      <c r="O8" s="3"/>
      <c r="P8" s="3"/>
    </row>
    <row r="9" spans="1:16" ht="21.75" customHeight="1" x14ac:dyDescent="0.2">
      <c r="A9" s="33" t="s">
        <v>8</v>
      </c>
      <c r="B9" s="34">
        <v>1.1000000000000001</v>
      </c>
      <c r="C9" s="35">
        <v>0.3</v>
      </c>
      <c r="D9" s="36"/>
      <c r="E9" s="37"/>
      <c r="F9" s="38">
        <f t="shared" ref="F9:F36" si="0">SUM(B9:D9)</f>
        <v>1.4000000000000001</v>
      </c>
      <c r="G9" s="21"/>
      <c r="H9" s="16"/>
      <c r="I9" s="16"/>
      <c r="J9" s="21"/>
      <c r="K9" s="21"/>
      <c r="L9" s="3"/>
      <c r="M9" s="3"/>
      <c r="N9" s="3"/>
      <c r="O9" s="3"/>
      <c r="P9" s="3"/>
    </row>
    <row r="10" spans="1:16" ht="12.75" customHeight="1" x14ac:dyDescent="0.2">
      <c r="A10" s="39" t="s">
        <v>9</v>
      </c>
      <c r="B10" s="40">
        <v>0.5</v>
      </c>
      <c r="C10" s="41">
        <v>0.1</v>
      </c>
      <c r="D10" s="42"/>
      <c r="E10" s="43"/>
      <c r="F10" s="44">
        <f t="shared" si="0"/>
        <v>0.6</v>
      </c>
      <c r="G10" s="22"/>
      <c r="H10" s="9"/>
      <c r="I10" s="9"/>
      <c r="J10" s="3"/>
      <c r="K10" s="3"/>
      <c r="L10" s="3"/>
      <c r="M10" s="3"/>
      <c r="N10" s="3"/>
      <c r="O10" s="3"/>
      <c r="P10" s="3"/>
    </row>
    <row r="11" spans="1:16" ht="12.75" customHeight="1" x14ac:dyDescent="0.2">
      <c r="A11" s="39" t="s">
        <v>38</v>
      </c>
      <c r="B11" s="40">
        <v>28.4</v>
      </c>
      <c r="C11" s="41">
        <v>8.6</v>
      </c>
      <c r="D11" s="42">
        <v>2.7</v>
      </c>
      <c r="E11" s="43"/>
      <c r="F11" s="44">
        <f t="shared" si="0"/>
        <v>39.700000000000003</v>
      </c>
      <c r="G11" s="22"/>
      <c r="H11" s="9"/>
      <c r="I11" s="9"/>
      <c r="J11" s="3"/>
      <c r="K11" s="3"/>
      <c r="L11" s="3"/>
      <c r="M11" s="3"/>
      <c r="N11" s="3"/>
      <c r="O11" s="3"/>
      <c r="P11" s="3"/>
    </row>
    <row r="12" spans="1:16" ht="13.5" customHeight="1" x14ac:dyDescent="0.2">
      <c r="A12" s="39" t="s">
        <v>37</v>
      </c>
      <c r="B12" s="40">
        <v>6.1</v>
      </c>
      <c r="C12" s="41">
        <v>1.8</v>
      </c>
      <c r="D12" s="42"/>
      <c r="E12" s="43"/>
      <c r="F12" s="44">
        <f t="shared" si="0"/>
        <v>7.8999999999999995</v>
      </c>
      <c r="G12" s="22"/>
      <c r="H12" s="9"/>
      <c r="I12" s="9"/>
      <c r="J12" s="3"/>
      <c r="K12" s="3"/>
      <c r="L12" s="3"/>
      <c r="M12" s="3"/>
      <c r="N12" s="3"/>
      <c r="O12" s="3"/>
      <c r="P12" s="3"/>
    </row>
    <row r="13" spans="1:16" ht="11.25" customHeight="1" x14ac:dyDescent="0.2">
      <c r="A13" s="39" t="s">
        <v>10</v>
      </c>
      <c r="B13" s="40">
        <v>26.2</v>
      </c>
      <c r="C13" s="41">
        <v>8</v>
      </c>
      <c r="D13" s="42">
        <v>5.7</v>
      </c>
      <c r="E13" s="43"/>
      <c r="F13" s="44">
        <f t="shared" si="0"/>
        <v>39.900000000000006</v>
      </c>
      <c r="G13" s="22"/>
      <c r="H13" s="9"/>
      <c r="I13" s="9"/>
      <c r="J13" s="3"/>
      <c r="K13" s="3"/>
      <c r="L13" s="3"/>
      <c r="M13" s="3"/>
      <c r="N13" s="3"/>
      <c r="O13" s="3"/>
      <c r="P13" s="3"/>
    </row>
    <row r="14" spans="1:16" ht="11.25" customHeight="1" x14ac:dyDescent="0.2">
      <c r="A14" s="39" t="s">
        <v>39</v>
      </c>
      <c r="B14" s="40">
        <v>3.9</v>
      </c>
      <c r="C14" s="41">
        <v>1.2</v>
      </c>
      <c r="D14" s="42">
        <v>18.8</v>
      </c>
      <c r="E14" s="43"/>
      <c r="F14" s="44">
        <f t="shared" si="0"/>
        <v>23.9</v>
      </c>
      <c r="G14" s="22"/>
      <c r="H14" s="9"/>
      <c r="I14" s="9"/>
      <c r="J14" s="3"/>
      <c r="K14" s="3"/>
      <c r="L14" s="3"/>
      <c r="M14" s="3"/>
      <c r="N14" s="3"/>
      <c r="O14" s="3"/>
      <c r="P14" s="3"/>
    </row>
    <row r="15" spans="1:16" ht="12.75" customHeight="1" x14ac:dyDescent="0.2">
      <c r="A15" s="39" t="s">
        <v>11</v>
      </c>
      <c r="B15" s="40">
        <v>66.8</v>
      </c>
      <c r="C15" s="41">
        <v>20.399999999999999</v>
      </c>
      <c r="D15" s="42">
        <v>3.6</v>
      </c>
      <c r="E15" s="43"/>
      <c r="F15" s="44">
        <f t="shared" si="0"/>
        <v>90.799999999999983</v>
      </c>
      <c r="G15" s="22"/>
      <c r="H15" s="16"/>
      <c r="I15" s="9"/>
      <c r="J15" s="3"/>
      <c r="K15" s="3"/>
      <c r="L15" s="3"/>
      <c r="M15" s="3"/>
      <c r="N15" s="3"/>
      <c r="O15" s="3"/>
      <c r="P15" s="3"/>
    </row>
    <row r="16" spans="1:16" ht="12" customHeight="1" x14ac:dyDescent="0.2">
      <c r="A16" s="39" t="s">
        <v>12</v>
      </c>
      <c r="B16" s="40">
        <v>8.8000000000000007</v>
      </c>
      <c r="C16" s="41">
        <v>2.7</v>
      </c>
      <c r="D16" s="42">
        <v>1.2</v>
      </c>
      <c r="E16" s="43"/>
      <c r="F16" s="44">
        <f>SUM(B16:D16)</f>
        <v>12.7</v>
      </c>
      <c r="G16" s="22"/>
      <c r="H16" s="9"/>
      <c r="I16" s="9"/>
      <c r="J16" s="3"/>
      <c r="K16" s="3"/>
      <c r="L16" s="3"/>
      <c r="M16" s="3"/>
      <c r="N16" s="3"/>
      <c r="O16" s="3"/>
      <c r="P16" s="3"/>
    </row>
    <row r="17" spans="1:16" ht="21" customHeight="1" x14ac:dyDescent="0.2">
      <c r="A17" s="89" t="s">
        <v>43</v>
      </c>
      <c r="B17" s="40"/>
      <c r="C17" s="41"/>
      <c r="D17" s="42">
        <v>1.1000000000000001</v>
      </c>
      <c r="E17" s="43"/>
      <c r="F17" s="44">
        <f>SUM(B17:D17)</f>
        <v>1.1000000000000001</v>
      </c>
      <c r="G17" s="22"/>
      <c r="H17" s="9"/>
      <c r="I17" s="9"/>
      <c r="J17" s="3"/>
      <c r="K17" s="3"/>
      <c r="L17" s="3"/>
      <c r="M17" s="3"/>
      <c r="N17" s="3"/>
      <c r="O17" s="3"/>
      <c r="P17" s="3"/>
    </row>
    <row r="18" spans="1:16" x14ac:dyDescent="0.2">
      <c r="A18" s="39" t="s">
        <v>36</v>
      </c>
      <c r="B18" s="40">
        <v>4.7</v>
      </c>
      <c r="C18" s="41">
        <v>1.4</v>
      </c>
      <c r="D18" s="42">
        <v>0.7</v>
      </c>
      <c r="E18" s="43"/>
      <c r="F18" s="44">
        <f t="shared" si="0"/>
        <v>6.8</v>
      </c>
      <c r="G18" s="22"/>
      <c r="H18" s="3"/>
      <c r="I18" s="3"/>
      <c r="J18" s="3"/>
      <c r="K18" s="3"/>
      <c r="L18" s="3"/>
      <c r="M18" s="3"/>
      <c r="N18" s="3"/>
      <c r="O18" s="3"/>
      <c r="P18" s="3"/>
    </row>
    <row r="19" spans="1:16" ht="14.25" customHeight="1" x14ac:dyDescent="0.2">
      <c r="A19" s="39" t="s">
        <v>27</v>
      </c>
      <c r="B19" s="40">
        <v>22.5</v>
      </c>
      <c r="C19" s="41">
        <v>6.9</v>
      </c>
      <c r="D19" s="42">
        <v>5</v>
      </c>
      <c r="E19" s="43"/>
      <c r="F19" s="44">
        <f t="shared" si="0"/>
        <v>34.4</v>
      </c>
      <c r="G19" s="22"/>
      <c r="H19" s="3"/>
      <c r="I19" s="3"/>
      <c r="J19" s="3"/>
      <c r="K19" s="3"/>
      <c r="L19" s="3"/>
      <c r="M19" s="3"/>
      <c r="N19" s="3"/>
      <c r="O19" s="3"/>
      <c r="P19" s="3"/>
    </row>
    <row r="20" spans="1:16" ht="12.75" customHeight="1" x14ac:dyDescent="0.2">
      <c r="A20" s="39" t="s">
        <v>13</v>
      </c>
      <c r="B20" s="40">
        <v>102.2</v>
      </c>
      <c r="C20" s="41">
        <v>32.5</v>
      </c>
      <c r="D20" s="42"/>
      <c r="E20" s="43"/>
      <c r="F20" s="44">
        <f t="shared" si="0"/>
        <v>134.69999999999999</v>
      </c>
      <c r="G20" s="22"/>
      <c r="H20" s="3"/>
      <c r="I20" s="3"/>
      <c r="J20" s="3"/>
      <c r="K20" s="3"/>
      <c r="L20" s="3"/>
      <c r="M20" s="3"/>
      <c r="N20" s="3"/>
      <c r="O20" s="3"/>
      <c r="P20" s="3"/>
    </row>
    <row r="21" spans="1:16" ht="13.5" customHeight="1" x14ac:dyDescent="0.2">
      <c r="A21" s="39" t="s">
        <v>40</v>
      </c>
      <c r="B21" s="40">
        <v>4.2</v>
      </c>
      <c r="C21" s="41">
        <v>1.3</v>
      </c>
      <c r="D21" s="42"/>
      <c r="E21" s="43"/>
      <c r="F21" s="44">
        <f t="shared" si="0"/>
        <v>5.5</v>
      </c>
      <c r="G21" s="22"/>
      <c r="H21" s="3"/>
      <c r="I21" s="3"/>
      <c r="J21" s="3"/>
      <c r="K21" s="3"/>
      <c r="L21" s="3"/>
      <c r="M21" s="3"/>
      <c r="N21" s="3"/>
      <c r="O21" s="3"/>
      <c r="P21" s="3"/>
    </row>
    <row r="22" spans="1:16" ht="13.5" customHeight="1" x14ac:dyDescent="0.2">
      <c r="A22" s="39" t="s">
        <v>45</v>
      </c>
      <c r="B22" s="40"/>
      <c r="C22" s="41"/>
      <c r="D22" s="42">
        <v>2.8</v>
      </c>
      <c r="E22" s="43"/>
      <c r="F22" s="44">
        <f t="shared" si="0"/>
        <v>2.8</v>
      </c>
      <c r="G22" s="22"/>
      <c r="H22" s="3"/>
      <c r="I22" s="3"/>
      <c r="J22" s="3"/>
      <c r="K22" s="3"/>
      <c r="L22" s="3"/>
      <c r="M22" s="3"/>
      <c r="N22" s="3"/>
      <c r="O22" s="3"/>
      <c r="P22" s="3"/>
    </row>
    <row r="23" spans="1:16" ht="21.6" customHeight="1" x14ac:dyDescent="0.2">
      <c r="A23" s="39" t="s">
        <v>14</v>
      </c>
      <c r="B23" s="40"/>
      <c r="C23" s="41"/>
      <c r="D23" s="42">
        <v>370.6</v>
      </c>
      <c r="E23" s="43"/>
      <c r="F23" s="44">
        <f t="shared" si="0"/>
        <v>370.6</v>
      </c>
      <c r="G23" s="22"/>
      <c r="H23" s="3"/>
      <c r="I23" s="3"/>
      <c r="J23" s="3"/>
      <c r="K23" s="3"/>
      <c r="L23" s="3"/>
      <c r="M23" s="3"/>
      <c r="N23" s="3"/>
      <c r="O23" s="3"/>
      <c r="P23" s="3"/>
    </row>
    <row r="24" spans="1:16" ht="14.25" customHeight="1" x14ac:dyDescent="0.2">
      <c r="A24" s="39" t="s">
        <v>25</v>
      </c>
      <c r="B24" s="40">
        <v>8.5</v>
      </c>
      <c r="C24" s="41">
        <v>2.6</v>
      </c>
      <c r="D24" s="42"/>
      <c r="E24" s="43"/>
      <c r="F24" s="44">
        <f t="shared" si="0"/>
        <v>11.1</v>
      </c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14.25" customHeight="1" x14ac:dyDescent="0.2">
      <c r="A25" s="39" t="s">
        <v>44</v>
      </c>
      <c r="B25" s="40"/>
      <c r="C25" s="41"/>
      <c r="D25" s="42">
        <v>10.3</v>
      </c>
      <c r="E25" s="43"/>
      <c r="F25" s="44">
        <f t="shared" si="0"/>
        <v>10.3</v>
      </c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20.45" customHeight="1" x14ac:dyDescent="0.2">
      <c r="A26" s="39" t="s">
        <v>34</v>
      </c>
      <c r="B26" s="40"/>
      <c r="C26" s="41"/>
      <c r="D26" s="42">
        <v>2.7</v>
      </c>
      <c r="E26" s="43"/>
      <c r="F26" s="44">
        <f t="shared" si="0"/>
        <v>2.7</v>
      </c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4.25" customHeight="1" x14ac:dyDescent="0.2">
      <c r="A27" s="39" t="s">
        <v>35</v>
      </c>
      <c r="B27" s="40"/>
      <c r="C27" s="41"/>
      <c r="D27" s="42">
        <v>0.1</v>
      </c>
      <c r="E27" s="43"/>
      <c r="F27" s="44">
        <f t="shared" si="0"/>
        <v>0.1</v>
      </c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21" customHeight="1" x14ac:dyDescent="0.2">
      <c r="A28" s="39" t="s">
        <v>15</v>
      </c>
      <c r="B28" s="40"/>
      <c r="C28" s="41"/>
      <c r="D28" s="42">
        <v>1.5</v>
      </c>
      <c r="E28" s="43"/>
      <c r="F28" s="44">
        <f t="shared" si="0"/>
        <v>1.5</v>
      </c>
      <c r="G28" s="3"/>
      <c r="H28" s="3"/>
      <c r="I28" s="21"/>
      <c r="J28" s="21"/>
      <c r="K28" s="3"/>
      <c r="L28" s="3"/>
      <c r="M28" s="3"/>
      <c r="N28" s="3"/>
      <c r="O28" s="3"/>
      <c r="P28" s="3"/>
    </row>
    <row r="29" spans="1:16" ht="12.75" customHeight="1" x14ac:dyDescent="0.2">
      <c r="A29" s="45" t="s">
        <v>41</v>
      </c>
      <c r="B29" s="46">
        <v>111.2</v>
      </c>
      <c r="C29" s="47">
        <v>33.9</v>
      </c>
      <c r="D29" s="48">
        <v>29.5</v>
      </c>
      <c r="E29" s="49"/>
      <c r="F29" s="50">
        <f t="shared" si="0"/>
        <v>174.6</v>
      </c>
      <c r="G29" s="3"/>
      <c r="H29" s="3"/>
      <c r="I29" s="21"/>
      <c r="J29" s="21"/>
      <c r="K29" s="3"/>
      <c r="L29" s="3"/>
      <c r="M29" s="3"/>
      <c r="N29" s="3"/>
      <c r="O29" s="3"/>
      <c r="P29" s="3"/>
    </row>
    <row r="30" spans="1:16" ht="12.75" customHeight="1" x14ac:dyDescent="0.2">
      <c r="A30" s="51" t="s">
        <v>31</v>
      </c>
      <c r="B30" s="40"/>
      <c r="C30" s="41"/>
      <c r="D30" s="42">
        <v>235</v>
      </c>
      <c r="E30" s="43"/>
      <c r="F30" s="52">
        <f t="shared" si="0"/>
        <v>235</v>
      </c>
      <c r="G30" s="3"/>
      <c r="H30" s="3"/>
      <c r="I30" s="21"/>
      <c r="J30" s="21"/>
      <c r="K30" s="3"/>
      <c r="L30" s="3"/>
      <c r="M30" s="3"/>
      <c r="N30" s="3"/>
      <c r="O30" s="3"/>
      <c r="P30" s="3"/>
    </row>
    <row r="31" spans="1:16" ht="12.75" customHeight="1" x14ac:dyDescent="0.2">
      <c r="A31" s="39" t="s">
        <v>19</v>
      </c>
      <c r="B31" s="40"/>
      <c r="C31" s="41"/>
      <c r="D31" s="42">
        <v>114.8</v>
      </c>
      <c r="E31" s="43"/>
      <c r="F31" s="52">
        <f t="shared" si="0"/>
        <v>114.8</v>
      </c>
      <c r="G31" s="3"/>
      <c r="H31" s="3"/>
      <c r="I31" s="21"/>
      <c r="J31" s="21"/>
      <c r="K31" s="3"/>
      <c r="L31" s="3"/>
      <c r="M31" s="3"/>
      <c r="N31" s="3"/>
      <c r="O31" s="3"/>
      <c r="P31" s="3"/>
    </row>
    <row r="32" spans="1:16" ht="12.75" customHeight="1" x14ac:dyDescent="0.2">
      <c r="A32" s="39" t="s">
        <v>26</v>
      </c>
      <c r="B32" s="53">
        <v>3.4</v>
      </c>
      <c r="C32" s="54">
        <v>1.1000000000000001</v>
      </c>
      <c r="D32" s="55"/>
      <c r="E32" s="56"/>
      <c r="F32" s="57">
        <f t="shared" si="0"/>
        <v>4.5</v>
      </c>
      <c r="G32" s="3"/>
      <c r="H32" s="3"/>
      <c r="I32" s="21"/>
      <c r="J32" s="21"/>
      <c r="K32" s="3"/>
      <c r="L32" s="3"/>
      <c r="M32" s="3"/>
      <c r="N32" s="3"/>
      <c r="O32" s="3"/>
      <c r="P32" s="3"/>
    </row>
    <row r="33" spans="1:16" ht="12.75" customHeight="1" x14ac:dyDescent="0.2">
      <c r="A33" s="58" t="s">
        <v>18</v>
      </c>
      <c r="B33" s="53"/>
      <c r="C33" s="54"/>
      <c r="D33" s="55">
        <v>483</v>
      </c>
      <c r="E33" s="56"/>
      <c r="F33" s="57">
        <f t="shared" si="0"/>
        <v>483</v>
      </c>
      <c r="G33" s="3"/>
      <c r="H33" s="3"/>
      <c r="I33" s="21"/>
      <c r="J33" s="21"/>
      <c r="K33" s="3"/>
      <c r="L33" s="3"/>
      <c r="M33" s="3"/>
      <c r="N33" s="3"/>
      <c r="O33" s="3"/>
      <c r="P33" s="3"/>
    </row>
    <row r="34" spans="1:16" ht="12.75" customHeight="1" x14ac:dyDescent="0.2">
      <c r="A34" s="39" t="s">
        <v>23</v>
      </c>
      <c r="B34" s="40">
        <v>11</v>
      </c>
      <c r="C34" s="41">
        <v>3.4</v>
      </c>
      <c r="D34" s="42"/>
      <c r="E34" s="43"/>
      <c r="F34" s="52">
        <f t="shared" si="0"/>
        <v>14.4</v>
      </c>
      <c r="G34" s="3"/>
      <c r="H34" s="3"/>
      <c r="I34" s="21"/>
      <c r="J34" s="21"/>
      <c r="K34" s="3"/>
      <c r="L34" s="3"/>
      <c r="M34" s="3"/>
      <c r="N34" s="3"/>
      <c r="O34" s="3"/>
      <c r="P34" s="3"/>
    </row>
    <row r="35" spans="1:16" ht="13.5" customHeight="1" x14ac:dyDescent="0.2">
      <c r="A35" s="39" t="s">
        <v>16</v>
      </c>
      <c r="B35" s="40">
        <v>363.6</v>
      </c>
      <c r="C35" s="41">
        <v>113.2</v>
      </c>
      <c r="D35" s="42">
        <v>57.7</v>
      </c>
      <c r="E35" s="43"/>
      <c r="F35" s="52">
        <f t="shared" si="0"/>
        <v>534.5</v>
      </c>
      <c r="G35" s="3"/>
      <c r="H35" s="3"/>
      <c r="I35" s="21"/>
      <c r="J35" s="21"/>
      <c r="K35" s="3"/>
      <c r="L35" s="3"/>
      <c r="M35" s="3"/>
      <c r="N35" s="3"/>
      <c r="O35" s="3"/>
      <c r="P35" s="3"/>
    </row>
    <row r="36" spans="1:16" x14ac:dyDescent="0.2">
      <c r="A36" s="58" t="s">
        <v>17</v>
      </c>
      <c r="B36" s="53"/>
      <c r="C36" s="54"/>
      <c r="D36" s="55">
        <v>661.4</v>
      </c>
      <c r="E36" s="56"/>
      <c r="F36" s="57">
        <f t="shared" si="0"/>
        <v>661.4</v>
      </c>
      <c r="G36" s="3"/>
      <c r="H36" s="3"/>
      <c r="I36" s="21"/>
      <c r="J36" s="21"/>
      <c r="K36" s="3"/>
      <c r="L36" s="3"/>
      <c r="M36" s="3"/>
      <c r="N36" s="3"/>
      <c r="O36" s="3"/>
      <c r="P36" s="3"/>
    </row>
    <row r="37" spans="1:16" ht="12" thickBot="1" x14ac:dyDescent="0.25">
      <c r="A37" s="39" t="s">
        <v>26</v>
      </c>
      <c r="B37" s="59">
        <v>16.2</v>
      </c>
      <c r="C37" s="60">
        <v>5</v>
      </c>
      <c r="D37" s="61">
        <v>4.4000000000000004</v>
      </c>
      <c r="E37" s="62">
        <v>0.9</v>
      </c>
      <c r="F37" s="63">
        <f>SUM(B37:E37)</f>
        <v>26.5</v>
      </c>
      <c r="G37" s="3"/>
      <c r="H37" s="3"/>
      <c r="I37" s="21"/>
      <c r="J37" s="21"/>
      <c r="K37" s="3"/>
      <c r="L37" s="3"/>
      <c r="M37" s="3"/>
      <c r="N37" s="3"/>
      <c r="O37" s="3"/>
      <c r="P37" s="3"/>
    </row>
    <row r="38" spans="1:16" ht="12" thickBot="1" x14ac:dyDescent="0.25">
      <c r="A38" s="64" t="s">
        <v>20</v>
      </c>
      <c r="B38" s="65">
        <f>B39+B40+B41</f>
        <v>411.79999999999995</v>
      </c>
      <c r="C38" s="26">
        <f>C39+C40+C41</f>
        <v>125.5</v>
      </c>
      <c r="D38" s="66">
        <f>D39+D40+D41</f>
        <v>12.7</v>
      </c>
      <c r="E38" s="67">
        <f>E39+E40+E41</f>
        <v>1.5</v>
      </c>
      <c r="F38" s="23">
        <f>F39+F40+F41</f>
        <v>551.5</v>
      </c>
      <c r="G38" s="3"/>
      <c r="H38" s="3"/>
      <c r="I38" s="21"/>
      <c r="J38" s="21"/>
      <c r="K38" s="3"/>
      <c r="L38" s="3"/>
      <c r="M38" s="3"/>
      <c r="N38" s="3"/>
      <c r="O38" s="3"/>
      <c r="P38" s="3"/>
    </row>
    <row r="39" spans="1:16" ht="13.5" customHeight="1" x14ac:dyDescent="0.2">
      <c r="A39" s="33" t="s">
        <v>21</v>
      </c>
      <c r="B39" s="34">
        <v>266.39999999999998</v>
      </c>
      <c r="C39" s="68">
        <v>81.2</v>
      </c>
      <c r="D39" s="69">
        <v>7.8</v>
      </c>
      <c r="E39" s="37"/>
      <c r="F39" s="70">
        <f>B39+C39+D39</f>
        <v>355.4</v>
      </c>
      <c r="G39" s="3"/>
      <c r="H39" s="3"/>
      <c r="I39" s="3"/>
      <c r="J39" s="21"/>
      <c r="K39" s="3"/>
      <c r="L39" s="3"/>
      <c r="M39" s="3"/>
      <c r="N39" s="3"/>
      <c r="O39" s="3"/>
      <c r="P39" s="3"/>
    </row>
    <row r="40" spans="1:16" ht="13.5" customHeight="1" x14ac:dyDescent="0.2">
      <c r="A40" s="39" t="s">
        <v>18</v>
      </c>
      <c r="B40" s="40">
        <v>145.4</v>
      </c>
      <c r="C40" s="71">
        <v>44.3</v>
      </c>
      <c r="D40" s="72">
        <v>0.7</v>
      </c>
      <c r="E40" s="43"/>
      <c r="F40" s="52">
        <f>SUM(B40:D40)</f>
        <v>190.39999999999998</v>
      </c>
      <c r="G40" s="3"/>
      <c r="H40" s="3"/>
      <c r="I40" s="3"/>
      <c r="J40" s="21"/>
      <c r="K40" s="3"/>
      <c r="L40" s="3"/>
      <c r="M40" s="3"/>
      <c r="N40" s="3"/>
      <c r="O40" s="3"/>
      <c r="P40" s="3"/>
    </row>
    <row r="41" spans="1:16" ht="13.5" customHeight="1" thickBot="1" x14ac:dyDescent="0.25">
      <c r="A41" s="73" t="s">
        <v>23</v>
      </c>
      <c r="B41" s="74"/>
      <c r="C41" s="75"/>
      <c r="D41" s="76">
        <v>4.2</v>
      </c>
      <c r="E41" s="77">
        <v>1.5</v>
      </c>
      <c r="F41" s="78">
        <f>SUM(B41:E41)</f>
        <v>5.7</v>
      </c>
      <c r="G41" s="3"/>
      <c r="H41" s="3"/>
      <c r="I41" s="3"/>
      <c r="J41" s="21"/>
      <c r="K41" s="3"/>
      <c r="L41" s="3"/>
      <c r="M41" s="3"/>
      <c r="N41" s="3"/>
      <c r="O41" s="3"/>
      <c r="P41" s="3"/>
    </row>
    <row r="42" spans="1:16" ht="12" customHeight="1" thickBot="1" x14ac:dyDescent="0.25">
      <c r="A42" s="64" t="s">
        <v>22</v>
      </c>
      <c r="B42" s="65">
        <f>B43+B44</f>
        <v>13.6</v>
      </c>
      <c r="C42" s="26">
        <f>C43+C44</f>
        <v>4.2</v>
      </c>
      <c r="D42" s="66">
        <f>D43+D44</f>
        <v>12.4</v>
      </c>
      <c r="E42" s="67">
        <v>0</v>
      </c>
      <c r="F42" s="23">
        <f>F43+F44</f>
        <v>30.199999999999996</v>
      </c>
      <c r="G42" s="3"/>
      <c r="H42" s="3"/>
      <c r="I42" s="3"/>
      <c r="J42" s="21"/>
      <c r="K42" s="3"/>
      <c r="L42" s="3"/>
      <c r="M42" s="3"/>
      <c r="N42" s="3"/>
      <c r="O42" s="3"/>
      <c r="P42" s="3"/>
    </row>
    <row r="43" spans="1:16" ht="12" customHeight="1" x14ac:dyDescent="0.2">
      <c r="A43" s="58" t="s">
        <v>18</v>
      </c>
      <c r="B43" s="34">
        <v>12.9</v>
      </c>
      <c r="C43" s="68">
        <v>4</v>
      </c>
      <c r="D43" s="69">
        <v>12.4</v>
      </c>
      <c r="E43" s="56"/>
      <c r="F43" s="79">
        <f>SUM(B43:D43)</f>
        <v>29.299999999999997</v>
      </c>
      <c r="G43" s="3"/>
      <c r="H43" s="3"/>
      <c r="I43" s="3"/>
      <c r="J43" s="21"/>
      <c r="K43" s="3"/>
      <c r="L43" s="3"/>
      <c r="M43" s="3"/>
      <c r="N43" s="3"/>
      <c r="O43" s="3"/>
      <c r="P43" s="3"/>
    </row>
    <row r="44" spans="1:16" ht="12.75" customHeight="1" thickBot="1" x14ac:dyDescent="0.25">
      <c r="A44" s="45" t="s">
        <v>23</v>
      </c>
      <c r="B44" s="46">
        <v>0.7</v>
      </c>
      <c r="C44" s="80">
        <v>0.2</v>
      </c>
      <c r="D44" s="81"/>
      <c r="E44" s="49"/>
      <c r="F44" s="82">
        <f>SUM(B44:D44)</f>
        <v>0.89999999999999991</v>
      </c>
      <c r="G44" s="3"/>
      <c r="H44" s="3"/>
      <c r="I44" s="3"/>
      <c r="J44" s="21"/>
      <c r="K44" s="3"/>
      <c r="L44" s="3"/>
      <c r="M44" s="3"/>
      <c r="N44" s="3"/>
      <c r="O44" s="3"/>
      <c r="P44" s="3"/>
    </row>
    <row r="45" spans="1:16" ht="12.75" customHeight="1" thickBot="1" x14ac:dyDescent="0.25">
      <c r="A45" s="83" t="s">
        <v>30</v>
      </c>
      <c r="B45" s="87">
        <f>SUM(B46:B47)</f>
        <v>264.2</v>
      </c>
      <c r="C45" s="26">
        <f>SUM(C46:C47)</f>
        <v>80.599999999999994</v>
      </c>
      <c r="D45" s="26">
        <f>SUM(D46:D47)</f>
        <v>67.8</v>
      </c>
      <c r="E45" s="67"/>
      <c r="F45" s="88">
        <f>SUM(F46:F47)</f>
        <v>412.6</v>
      </c>
      <c r="G45" s="3"/>
      <c r="H45" s="3"/>
      <c r="I45" s="3"/>
      <c r="J45" s="21"/>
      <c r="K45" s="3"/>
      <c r="L45" s="3"/>
      <c r="M45" s="3"/>
      <c r="N45" s="3"/>
      <c r="O45" s="3"/>
      <c r="P45" s="3"/>
    </row>
    <row r="46" spans="1:16" ht="12.75" customHeight="1" x14ac:dyDescent="0.2">
      <c r="A46" s="84" t="s">
        <v>32</v>
      </c>
      <c r="B46" s="53">
        <v>173.4</v>
      </c>
      <c r="C46" s="54">
        <v>52.9</v>
      </c>
      <c r="D46" s="54">
        <v>44.5</v>
      </c>
      <c r="E46" s="56"/>
      <c r="F46" s="79">
        <f>SUM(B46:E46)</f>
        <v>270.8</v>
      </c>
      <c r="G46" s="3"/>
      <c r="H46" s="3"/>
      <c r="I46" s="3"/>
      <c r="J46" s="21"/>
      <c r="K46" s="3"/>
      <c r="L46" s="3"/>
      <c r="M46" s="3"/>
      <c r="N46" s="3"/>
      <c r="O46" s="3"/>
      <c r="P46" s="3"/>
    </row>
    <row r="47" spans="1:16" ht="12.75" customHeight="1" thickBot="1" x14ac:dyDescent="0.25">
      <c r="A47" s="73" t="s">
        <v>33</v>
      </c>
      <c r="B47" s="85">
        <v>90.8</v>
      </c>
      <c r="C47" s="60">
        <v>27.7</v>
      </c>
      <c r="D47" s="76">
        <v>23.3</v>
      </c>
      <c r="E47" s="77"/>
      <c r="F47" s="86">
        <f>SUM(B47:E47)</f>
        <v>141.80000000000001</v>
      </c>
      <c r="G47" s="3"/>
      <c r="H47" s="3"/>
      <c r="I47" s="3"/>
      <c r="J47" s="21"/>
      <c r="K47" s="3"/>
      <c r="L47" s="3"/>
      <c r="M47" s="3"/>
      <c r="N47" s="3"/>
      <c r="O47" s="3"/>
      <c r="P47" s="3"/>
    </row>
    <row r="48" spans="1:16" ht="12" thickBot="1" x14ac:dyDescent="0.25">
      <c r="A48" s="24" t="s">
        <v>6</v>
      </c>
      <c r="B48" s="27">
        <f>B42+B38+B8+B45</f>
        <v>1478.8999999999999</v>
      </c>
      <c r="C48" s="26">
        <f>C42+C38+C8+C45</f>
        <v>454.69999999999993</v>
      </c>
      <c r="D48" s="31">
        <f>D42+D38+D8+D45</f>
        <v>2105.5</v>
      </c>
      <c r="E48" s="30">
        <f>E42+E38+E8</f>
        <v>2.4</v>
      </c>
      <c r="F48" s="23">
        <f>F42+F38+F8+F45</f>
        <v>4041.5000000000005</v>
      </c>
      <c r="G48" s="3"/>
      <c r="H48" s="3"/>
      <c r="I48" s="3"/>
      <c r="J48" s="21"/>
      <c r="K48" s="3"/>
      <c r="L48" s="3"/>
      <c r="M48" s="3"/>
      <c r="N48" s="3"/>
      <c r="O48" s="3"/>
      <c r="P48" s="3"/>
    </row>
    <row r="49" spans="1:16" x14ac:dyDescent="0.2">
      <c r="A49" s="11"/>
      <c r="B49" s="10"/>
      <c r="C49" s="10"/>
      <c r="D49" s="10"/>
      <c r="E49" s="10"/>
      <c r="F49" s="10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">
      <c r="A50" s="17"/>
      <c r="B50" s="17" t="s">
        <v>24</v>
      </c>
      <c r="C50" s="17"/>
      <c r="D50" s="17"/>
      <c r="E50" s="17"/>
      <c r="F50" s="1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2">
      <c r="A51" s="9"/>
      <c r="B51" s="12"/>
      <c r="C51" s="12"/>
      <c r="D51" s="90"/>
      <c r="E51" s="90"/>
      <c r="F51" s="90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2">
      <c r="A52" s="9"/>
      <c r="B52" s="12"/>
      <c r="C52" s="12"/>
      <c r="D52" s="90"/>
      <c r="E52" s="90"/>
      <c r="F52" s="90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2">
      <c r="A53" s="9"/>
      <c r="B53" s="12"/>
      <c r="C53" s="12"/>
      <c r="D53" s="12"/>
      <c r="E53" s="12"/>
      <c r="F53" s="12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">
      <c r="A54" s="9"/>
      <c r="B54" s="12"/>
      <c r="C54" s="12"/>
      <c r="D54" s="12"/>
      <c r="E54" s="12"/>
      <c r="F54" s="12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2">
      <c r="A55" s="9"/>
      <c r="B55" s="12"/>
      <c r="C55" s="12"/>
      <c r="D55" s="12"/>
      <c r="E55" s="12"/>
      <c r="F55" s="12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2">
      <c r="A56" s="9"/>
      <c r="B56" s="12"/>
      <c r="C56" s="12"/>
      <c r="D56" s="12"/>
      <c r="E56" s="12"/>
      <c r="F56" s="12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2">
      <c r="A57" s="9"/>
      <c r="B57" s="12"/>
      <c r="C57" s="12"/>
      <c r="D57" s="12"/>
      <c r="E57" s="12"/>
      <c r="F57" s="12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2">
      <c r="A58" s="9"/>
      <c r="B58" s="12"/>
      <c r="C58" s="12"/>
      <c r="D58" s="12"/>
      <c r="E58" s="12"/>
      <c r="F58" s="12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2">
      <c r="A59" s="9"/>
      <c r="B59" s="12"/>
      <c r="C59" s="12"/>
      <c r="D59" s="12"/>
      <c r="E59" s="12"/>
      <c r="F59" s="12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2">
      <c r="A60" s="9"/>
      <c r="B60" s="12"/>
      <c r="C60" s="12"/>
      <c r="D60" s="12"/>
      <c r="E60" s="12"/>
      <c r="F60" s="12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2">
      <c r="A61" s="9"/>
      <c r="B61" s="12"/>
      <c r="C61" s="12"/>
      <c r="D61" s="12"/>
      <c r="E61" s="12"/>
      <c r="F61" s="12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2">
      <c r="A62" s="9"/>
      <c r="B62" s="12"/>
      <c r="C62" s="12"/>
      <c r="D62" s="12"/>
      <c r="E62" s="12"/>
      <c r="F62" s="12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2">
      <c r="A63" s="9"/>
      <c r="B63" s="12"/>
      <c r="C63" s="12"/>
      <c r="D63" s="12"/>
      <c r="E63" s="12"/>
      <c r="F63" s="12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2">
      <c r="A64" s="9"/>
      <c r="B64" s="13"/>
      <c r="C64" s="13"/>
      <c r="D64" s="13"/>
      <c r="E64" s="13"/>
      <c r="F64" s="1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2">
      <c r="A65" s="9"/>
      <c r="B65" s="13"/>
      <c r="C65" s="13"/>
      <c r="D65" s="13"/>
      <c r="E65" s="13"/>
      <c r="F65" s="1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2">
      <c r="A66" s="3"/>
      <c r="B66" s="14"/>
      <c r="C66" s="14"/>
      <c r="D66" s="14"/>
      <c r="E66" s="14"/>
      <c r="F66" s="14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2">
      <c r="A67" s="3"/>
      <c r="B67" s="14"/>
      <c r="C67" s="14"/>
      <c r="D67" s="14"/>
      <c r="E67" s="14"/>
      <c r="F67" s="14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2">
      <c r="A68" s="3"/>
      <c r="B68" s="14"/>
      <c r="C68" s="14"/>
      <c r="D68" s="14"/>
      <c r="E68" s="14"/>
      <c r="F68" s="14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2">
      <c r="A69" s="3"/>
      <c r="B69" s="14"/>
      <c r="C69" s="14"/>
      <c r="D69" s="14"/>
      <c r="E69" s="14"/>
      <c r="F69" s="14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2">
      <c r="A70" s="3"/>
      <c r="B70" s="14"/>
      <c r="C70" s="14"/>
      <c r="D70" s="14"/>
      <c r="E70" s="14"/>
      <c r="F70" s="14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2">
      <c r="A71" s="3"/>
      <c r="B71" s="14"/>
      <c r="C71" s="14"/>
      <c r="D71" s="14"/>
      <c r="E71" s="14"/>
      <c r="F71" s="14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x14ac:dyDescent="0.2">
      <c r="A72" s="3"/>
      <c r="B72" s="14"/>
      <c r="C72" s="14"/>
      <c r="D72" s="14"/>
      <c r="E72" s="14"/>
      <c r="F72" s="14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</sheetData>
  <mergeCells count="2">
    <mergeCell ref="D51:F51"/>
    <mergeCell ref="D52:F52"/>
  </mergeCells>
  <phoneticPr fontId="6" type="noConversion"/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Zita Riševičienė</cp:lastModifiedBy>
  <cp:lastPrinted>2017-02-03T09:11:07Z</cp:lastPrinted>
  <dcterms:created xsi:type="dcterms:W3CDTF">2010-01-27T14:44:41Z</dcterms:created>
  <dcterms:modified xsi:type="dcterms:W3CDTF">2018-11-12T09:00:57Z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a5c68538-50ce-41f5-8d9d-45e8e6474c1c</vt:lpwstr>
  </property>
</Properties>
</file>