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I ketv\FM\"/>
    </mc:Choice>
  </mc:AlternateContent>
  <bookViews>
    <workbookView xWindow="0" yWindow="0" windowWidth="21600" windowHeight="9135"/>
  </bookViews>
  <sheets>
    <sheet name="1-sav.(pajamos)" sheetId="1" r:id="rId1"/>
  </sheets>
  <definedNames>
    <definedName name="_xlnm.Print_Titles" localSheetId="0">'1-sav.(pajamos)'!$22:$25</definedName>
  </definedNames>
  <calcPr calcId="191029" fullCalcOnLoad="1"/>
</workbook>
</file>

<file path=xl/calcChain.xml><?xml version="1.0" encoding="utf-8"?>
<calcChain xmlns="http://schemas.openxmlformats.org/spreadsheetml/2006/main">
  <c r="J82" i="1" l="1"/>
  <c r="J78" i="1"/>
  <c r="I82" i="1"/>
  <c r="I78" i="1"/>
  <c r="J46" i="1"/>
  <c r="I46" i="1"/>
  <c r="J58" i="1"/>
  <c r="J57" i="1"/>
  <c r="J67" i="1"/>
  <c r="I67" i="1"/>
  <c r="J73" i="1"/>
  <c r="I73" i="1"/>
  <c r="J91" i="1"/>
  <c r="J89" i="1"/>
  <c r="I91" i="1"/>
  <c r="J95" i="1"/>
  <c r="I95" i="1"/>
  <c r="J99" i="1"/>
  <c r="I99" i="1"/>
  <c r="J104" i="1"/>
  <c r="I104" i="1"/>
  <c r="J109" i="1"/>
  <c r="I109" i="1"/>
  <c r="J116" i="1"/>
  <c r="J115" i="1"/>
  <c r="I116" i="1"/>
  <c r="I115" i="1"/>
  <c r="J126" i="1"/>
  <c r="J125" i="1"/>
  <c r="I126" i="1"/>
  <c r="I125" i="1"/>
  <c r="I122" i="1"/>
  <c r="I121" i="1"/>
  <c r="I120" i="1"/>
  <c r="J30" i="1"/>
  <c r="J29" i="1"/>
  <c r="I30" i="1"/>
  <c r="I29" i="1"/>
  <c r="J122" i="1"/>
  <c r="J121" i="1"/>
  <c r="J35" i="1"/>
  <c r="I35" i="1"/>
  <c r="I58" i="1"/>
  <c r="I57" i="1"/>
  <c r="J27" i="1"/>
  <c r="J40" i="1"/>
  <c r="J43" i="1"/>
  <c r="J51" i="1"/>
  <c r="J50" i="1"/>
  <c r="I27" i="1"/>
  <c r="I40" i="1"/>
  <c r="I43" i="1"/>
  <c r="I51" i="1"/>
  <c r="I50" i="1"/>
  <c r="J49" i="1"/>
  <c r="J39" i="1"/>
  <c r="J66" i="1"/>
  <c r="J65" i="1"/>
  <c r="I66" i="1"/>
  <c r="I65" i="1"/>
  <c r="J88" i="1"/>
  <c r="J26" i="1"/>
  <c r="I26" i="1"/>
  <c r="J120" i="1"/>
  <c r="J114" i="1"/>
  <c r="I89" i="1"/>
  <c r="I88" i="1"/>
  <c r="I49" i="1"/>
  <c r="I39" i="1"/>
  <c r="I114" i="1"/>
  <c r="J113" i="1"/>
  <c r="J131" i="1"/>
  <c r="I113" i="1"/>
  <c r="I131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<sst xmlns="http://schemas.openxmlformats.org/spreadsheetml/2006/main" count="127" uniqueCount="123">
  <si>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</si>
  <si>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</si>
  <si>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</si>
  <si>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</si>
  <si>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</si>
  <si>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</si>
  <si>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</si>
  <si>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</si>
  <si>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</si>
  <si>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</si>
  <si>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</si>
  <si>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</si>
  <si>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</si>
  <si>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</si>
  <si>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</si>
  <si>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</si>
  <si>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</si>
  <si>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</si>
  <si>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</si>
  <si>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</si>
  <si>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</si>
  <si>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</si>
  <si>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</si>
  <si>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</si>
  <si>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</si>
  <si>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</si>
  <si>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</si>
  <si>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</si>
  <si>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</si>
  <si>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</si>
  <si>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</si>
  <si>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</si>
  <si>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</si>
  <si>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</si>
  <si>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</si>
  <si>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</si>
  <si>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</si>
  <si>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</si>
  <si>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</si>
  <si>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</si>
  <si>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</si>
  <si>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</si>
  <si>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</si>
  <si>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</si>
  <si>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</si>
  <si>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</si>
  <si>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</si>
  <si>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</si>
  <si>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</si>
  <si>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</si>
  <si>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</si>
  <si>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</si>
  <si>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</si>
  <si>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</si>
  <si>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</si>
  <si>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</si>
  <si>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</si>
  <si>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</si>
  <si>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</si>
  <si>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</si>
  <si>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</si>
  <si>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</si>
  <si>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</si>
  <si>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</si>
  <si>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</si>
  <si>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</si>
  <si>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</si>
  <si>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</si>
  <si>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</si>
  <si>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</si>
  <si>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</si>
  <si>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</si>
  <si>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</si>
  <si>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</si>
  <si>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</si>
  <si>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</si>
  <si>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</si>
  <si>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</si>
  <si>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</si>
  <si>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</si>
  <si>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</si>
  <si>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</si>
  <si>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</si>
  <si>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</si>
  <si>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</si>
  <si>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</si>
  <si>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</si>
  <si>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</si>
  <si>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</si>
  <si>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</si>
  <si>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</si>
  <si>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</si>
  <si>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</si>
  <si>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</si>
  <si>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</si>
  <si>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</si>
  <si>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</si>
  <si>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</si>
  <si>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</si>
  <si>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</si>
  <si>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</si>
  <si>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</si>
  <si>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</si>
  <si>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</si>
  <si>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</si>
  <si>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</si>
  <si>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</si>
  <si>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</si>
  <si>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</si>
  <si>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</si>
  <si>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</si>
  <si>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</si>
  <si>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</si>
  <si>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</si>
  <si>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</si>
  <si>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</si>
  <si>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(Lietuvos Respublikos finansų ministro 2021 m. kovo 29 d. </t>
  </si>
  <si>
    <t xml:space="preserve"> įsakymo Nr.1K-103 redakcija)</t>
  </si>
  <si>
    <t xml:space="preserve">                                                        Kauno rajono savivaldybė M22I</t>
  </si>
  <si>
    <t>devynių mėnesių</t>
  </si>
  <si>
    <t>2021-10-19</t>
  </si>
  <si>
    <t>BIUDŽETO PAJAMŲ IR IŠLAIDŲ PLANO VYKDYMO 2021 M. RUGSĖJO 30  D.</t>
  </si>
  <si>
    <t>Kaunas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</si>
</sst>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hidden="1"/>
    </xf>
    <xf numFmtId="0" fontId="0" fillId="0" borderId="9" xfId="0" applyBorder="1" applyAlignment="1"/>
    <xf numFmtId="49" fontId="3" fillId="0" borderId="0" xfId="0" applyNumberFormat="1" applyFont="1" applyAlignme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Fill="1" applyAlignment="1"/>
    <xf numFmtId="0" fontId="0" fillId="0" borderId="16" xfId="0" applyBorder="1" applyAlignment="1" applyProtection="1">
      <protection locked="0"/>
    </xf>
    <xf numFmtId="1" fontId="3" fillId="0" borderId="4" xfId="0" applyNumberFormat="1" applyFont="1" applyBorder="1" applyAlignment="1" applyProtection="1">
      <alignment horizontal="center" vertical="center"/>
      <protection hidden="1"/>
    </xf>
    <xf numFmtId="1" fontId="3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5" xfId="0" applyNumberFormat="1" applyFont="1" applyBorder="1" applyAlignment="1" applyProtection="1">
      <alignment horizontal="right" vertical="center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zoomScale="160" zoomScaleNormal="160" workbookViewId="0">
      <selection activeCell="J34" sqref="J3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25" t="s">
        <v>21</v>
      </c>
      <c r="I1" s="25"/>
      <c r="J1" s="25"/>
      <c r="K1" s="25"/>
    </row>
    <row r="2" spans="2:11" x14ac:dyDescent="0.2">
      <c r="H2" s="25" t="s">
        <v>22</v>
      </c>
      <c r="I2" s="25"/>
      <c r="J2" s="25"/>
      <c r="K2" s="25"/>
    </row>
    <row r="3" spans="2:11" x14ac:dyDescent="0.2">
      <c r="H3" s="12" t="s">
        <v>116</v>
      </c>
      <c r="I3" s="12"/>
      <c r="J3" s="12"/>
      <c r="K3" s="12"/>
    </row>
    <row r="4" spans="2:11" x14ac:dyDescent="0.2">
      <c r="H4" s="27" t="s">
        <v>117</v>
      </c>
      <c r="I4" s="27"/>
      <c r="J4" s="27"/>
    </row>
    <row r="5" spans="2:11" x14ac:dyDescent="0.2">
      <c r="H5" s="13"/>
      <c r="I5" s="13"/>
      <c r="J5" s="13"/>
    </row>
    <row r="6" spans="2:11" x14ac:dyDescent="0.2">
      <c r="D6" s="28" t="s">
        <v>118</v>
      </c>
      <c r="E6" s="28"/>
      <c r="F6" s="28"/>
      <c r="G6" s="28"/>
      <c r="H6" s="28"/>
      <c r="I6" s="28"/>
      <c r="J6" s="28"/>
    </row>
    <row r="7" spans="2:11" x14ac:dyDescent="0.2">
      <c r="D7" s="21" t="s">
        <v>18</v>
      </c>
      <c r="E7" s="21"/>
      <c r="F7" s="21"/>
      <c r="G7" s="21"/>
      <c r="H7" s="21"/>
      <c r="I7" s="21"/>
      <c r="J7" s="21"/>
    </row>
    <row r="9" spans="2:11" x14ac:dyDescent="0.2">
      <c r="B9" s="26" t="s">
        <v>121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2"/>
      <c r="D10" s="22"/>
      <c r="E10" s="22"/>
      <c r="F10" s="22"/>
      <c r="G10" s="22"/>
      <c r="H10" s="22"/>
      <c r="I10" s="22"/>
      <c r="J10" s="22"/>
      <c r="K10" s="22"/>
    </row>
    <row r="11" spans="2:11" x14ac:dyDescent="0.2">
      <c r="B11" s="11"/>
      <c r="C11" s="11"/>
      <c r="D11" s="11"/>
      <c r="E11" s="11"/>
      <c r="F11" s="11"/>
      <c r="G11" s="22" t="s">
        <v>119</v>
      </c>
      <c r="H11" s="22"/>
      <c r="I11" s="22"/>
      <c r="J11" s="11"/>
      <c r="K11" s="11"/>
    </row>
    <row r="12" spans="2:11" x14ac:dyDescent="0.2">
      <c r="G12" s="23" t="s">
        <v>29</v>
      </c>
      <c r="H12" s="23"/>
      <c r="I12" s="24"/>
      <c r="J12" s="9"/>
    </row>
    <row r="13" spans="2:11" x14ac:dyDescent="0.2">
      <c r="G13" s="9"/>
      <c r="H13" s="9"/>
      <c r="I13" s="9"/>
      <c r="J13" s="9"/>
    </row>
    <row r="14" spans="2:11" x14ac:dyDescent="0.2">
      <c r="G14" s="34" t="s">
        <v>120</v>
      </c>
      <c r="H14" s="34"/>
      <c r="I14" s="34"/>
      <c r="J14" s="9"/>
    </row>
    <row r="15" spans="2:11" x14ac:dyDescent="0.2">
      <c r="G15" s="23" t="s">
        <v>23</v>
      </c>
      <c r="H15" s="23"/>
      <c r="I15" s="23"/>
      <c r="J15" s="9"/>
    </row>
    <row r="16" spans="2:11" x14ac:dyDescent="0.2">
      <c r="G16" s="34" t="s">
        <v>122</v>
      </c>
      <c r="H16" s="34"/>
      <c r="I16" s="34"/>
      <c r="J16" s="9"/>
    </row>
    <row r="17" spans="1:11" x14ac:dyDescent="0.2">
      <c r="G17" s="23" t="s">
        <v>17</v>
      </c>
      <c r="H17" s="23"/>
      <c r="I17" s="23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7" t="s">
        <v>19</v>
      </c>
      <c r="I19" s="47"/>
      <c r="J19" s="48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115</v>
      </c>
    </row>
    <row r="22" spans="1:11" ht="12" customHeight="1" x14ac:dyDescent="0.2">
      <c r="A22" s="35" t="s">
        <v>1</v>
      </c>
      <c r="B22" s="36"/>
      <c r="C22" s="36"/>
      <c r="D22" s="36"/>
      <c r="E22" s="36"/>
      <c r="F22" s="36"/>
      <c r="G22" s="31" t="s">
        <v>2</v>
      </c>
      <c r="H22" s="44" t="s">
        <v>0</v>
      </c>
      <c r="I22" s="41" t="s">
        <v>3</v>
      </c>
      <c r="J22" s="41" t="s">
        <v>30</v>
      </c>
    </row>
    <row r="23" spans="1:11" x14ac:dyDescent="0.2">
      <c r="A23" s="37"/>
      <c r="B23" s="38"/>
      <c r="C23" s="38"/>
      <c r="D23" s="38"/>
      <c r="E23" s="38"/>
      <c r="F23" s="38"/>
      <c r="G23" s="32"/>
      <c r="H23" s="45"/>
      <c r="I23" s="42"/>
      <c r="J23" s="42"/>
    </row>
    <row r="24" spans="1:11" ht="10.9" customHeight="1" x14ac:dyDescent="0.2">
      <c r="A24" s="39"/>
      <c r="B24" s="40"/>
      <c r="C24" s="40"/>
      <c r="D24" s="40"/>
      <c r="E24" s="40"/>
      <c r="F24" s="40"/>
      <c r="G24" s="33"/>
      <c r="H24" s="46"/>
      <c r="I24" s="43"/>
      <c r="J24" s="43"/>
    </row>
    <row r="25" spans="1:11" x14ac:dyDescent="0.2">
      <c r="A25" s="29">
        <v>1</v>
      </c>
      <c r="B25" s="30"/>
      <c r="C25" s="30"/>
      <c r="D25" s="30"/>
      <c r="E25" s="30"/>
      <c r="F25" s="30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52943.7</v>
      </c>
      <c r="J26" s="15">
        <f>J27+J29+J35</f>
        <v>48758.2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51353.7</v>
      </c>
      <c r="J27" s="18">
        <f>J28</f>
        <v>47014.5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51353.7</v>
      </c>
      <c r="J28" s="17">
        <v>47014.5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1340</v>
      </c>
      <c r="J29" s="18">
        <f>J30+J33+J34</f>
        <v>1492.1999999999998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280</v>
      </c>
      <c r="J30" s="16">
        <f>J31+J32</f>
        <v>154.1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200</v>
      </c>
      <c r="J31" s="17">
        <v>143.4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80</v>
      </c>
      <c r="J32" s="17">
        <v>10.7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60</v>
      </c>
      <c r="J33" s="17">
        <v>59.5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1000</v>
      </c>
      <c r="J34" s="17">
        <v>1278.5999999999999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250</v>
      </c>
      <c r="J35" s="18">
        <f>J36+J37+J38</f>
        <v>251.5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250</v>
      </c>
      <c r="J37" s="17">
        <v>251.5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39284.699999999997</v>
      </c>
      <c r="J39" s="18">
        <f>J40+J43+J46+J49</f>
        <v>33350.699999999997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39284.699999999997</v>
      </c>
      <c r="J49" s="18">
        <f>J50+J57</f>
        <v>33350.699999999997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29136</v>
      </c>
      <c r="J50" s="16">
        <f>J51+J55+J56</f>
        <v>28831.7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24148.9</v>
      </c>
      <c r="J51" s="16">
        <f>J52+J53+J54</f>
        <v>24148.9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4857.2</v>
      </c>
      <c r="J52" s="17">
        <v>4857.2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19246.7</v>
      </c>
      <c r="J53" s="17">
        <v>19246.7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45</v>
      </c>
      <c r="J54" s="17">
        <v>45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889.1</v>
      </c>
      <c r="J55" s="17">
        <v>800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4098</v>
      </c>
      <c r="J56" s="17">
        <v>3882.8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10148.700000000001</v>
      </c>
      <c r="J57" s="16">
        <f>J58+J63+J64</f>
        <v>4519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3801.7</v>
      </c>
      <c r="J58" s="16">
        <f>J59+J60+J61+J62</f>
        <v>978.9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>
        <v>3801.7</v>
      </c>
      <c r="J61" s="17">
        <v>978.9</v>
      </c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6347</v>
      </c>
      <c r="J63" s="17">
        <v>3540.1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4851.7000000000007</v>
      </c>
      <c r="J65" s="18">
        <f>J66+J78+J86+J87</f>
        <v>5623.2999999999993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366.1</v>
      </c>
      <c r="J66" s="18">
        <f>J67+J71+J72+J73+J77</f>
        <v>326.2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2.5</v>
      </c>
      <c r="J67" s="16">
        <f>J68+J69+J70</f>
        <v>1.4000000000000001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1.1000000000000001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2.5</v>
      </c>
      <c r="J69" s="17">
        <v>0.3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30</v>
      </c>
      <c r="J71" s="17">
        <v>0</v>
      </c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150</v>
      </c>
      <c r="J72" s="17">
        <v>121.7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183.6</v>
      </c>
      <c r="J73" s="16">
        <f>J74+J75+J76</f>
        <v>203.1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45.9</v>
      </c>
      <c r="J74" s="17">
        <v>45.9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137.69999999999999</v>
      </c>
      <c r="J75" s="17">
        <v>157.19999999999999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4391.1000000000004</v>
      </c>
      <c r="J78" s="18">
        <f>J79+J80+J81+J82+J85</f>
        <v>5179.3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365</v>
      </c>
      <c r="J79" s="17">
        <v>678.1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200</v>
      </c>
      <c r="J80" s="17">
        <v>201.8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1191.5</v>
      </c>
      <c r="J81" s="17">
        <v>1093.5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2634.6</v>
      </c>
      <c r="J82" s="16">
        <f>J83+J84</f>
        <v>3205.9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140</v>
      </c>
      <c r="J83" s="17">
        <v>140.4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2494.6</v>
      </c>
      <c r="J84" s="17">
        <v>3065.5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50</v>
      </c>
      <c r="J86" s="19">
        <v>67.400000000000006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44.5</v>
      </c>
      <c r="J87" s="19">
        <v>50.4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216</v>
      </c>
      <c r="J88" s="18">
        <f>J89+J104+J109+J112</f>
        <v>238.3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216</v>
      </c>
      <c r="J89" s="18">
        <f>J90+J91+J95+J99+J103</f>
        <v>237.5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16</v>
      </c>
      <c r="J90" s="17">
        <v>24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200</v>
      </c>
      <c r="J91" s="16">
        <f>J92+J93+J94</f>
        <v>213.2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200</v>
      </c>
      <c r="J92" s="17">
        <v>213.2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0.3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0.8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0.8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97296.099999999991</v>
      </c>
      <c r="J113" s="18">
        <f>J26+J39+J65+J88</f>
        <v>87970.5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2000</v>
      </c>
      <c r="J114" s="18">
        <f>J115+J120</f>
        <v>1500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2000</v>
      </c>
      <c r="J120" s="18">
        <f>J121+J125</f>
        <v>1500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2000</v>
      </c>
      <c r="J121" s="18">
        <f>J122</f>
        <v>1500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2000</v>
      </c>
      <c r="J122" s="16">
        <f>J123+J124</f>
        <v>1500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2000</v>
      </c>
      <c r="J124" s="17">
        <v>1500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7027.7</v>
      </c>
      <c r="J129" s="19">
        <v>7027.7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5588</v>
      </c>
      <c r="J130" s="19">
        <v>5588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106323.79999999999</v>
      </c>
      <c r="J131" s="16">
        <f>J113+J114+J129</f>
        <v>96498.2</v>
      </c>
    </row>
  </sheetData>
  <sheetProtection password="CEF7" sheet="1" selectLockedCells="1"/>
  <mergeCells count="20">
    <mergeCell ref="G17:I17"/>
    <mergeCell ref="H19:J19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D7:J7"/>
    <mergeCell ref="G11:I11"/>
    <mergeCell ref="G12:I12"/>
    <mergeCell ref="H1:K1"/>
    <mergeCell ref="B9:K9"/>
    <mergeCell ref="H4:J4"/>
    <mergeCell ref="H2:K2"/>
    <mergeCell ref="D6:J6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2021-10-21T13:12:15Z</cp:lastPrinted>
  <dcterms:created xsi:type="dcterms:W3CDTF">2004-04-20T08:38:47Z</dcterms:created>
  <dcterms:modified xsi:type="dcterms:W3CDTF">2021-10-25T06:05:40Z</dcterms:modified>
</cp:coreProperties>
</file>