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dd7c8234bf14a5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tas\Desktop\Taryba 2021-01-28\TS 2021-01-28\2021-01-28 03 m TS-4 1\"/>
    </mc:Choice>
  </mc:AlternateContent>
  <bookViews>
    <workbookView xWindow="-120" yWindow="-120" windowWidth="29040" windowHeight="15525"/>
  </bookViews>
  <sheets>
    <sheet name="Lapas1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D8" i="6"/>
  <c r="C9" i="6"/>
  <c r="E9" i="6" s="1"/>
  <c r="B8" i="6"/>
  <c r="B24" i="6" s="1"/>
  <c r="C21" i="6"/>
  <c r="B21" i="6"/>
  <c r="D21" i="6"/>
  <c r="E18" i="6"/>
  <c r="E20" i="6"/>
  <c r="E16" i="6"/>
  <c r="E23" i="6"/>
  <c r="E17" i="6"/>
  <c r="E15" i="6"/>
  <c r="E22" i="6"/>
  <c r="E19" i="6"/>
  <c r="E14" i="6"/>
  <c r="E13" i="6"/>
  <c r="E12" i="6"/>
  <c r="E11" i="6"/>
  <c r="E10" i="6"/>
  <c r="E21" i="6" l="1"/>
  <c r="D24" i="6"/>
  <c r="C8" i="6"/>
  <c r="C24" i="6" s="1"/>
  <c r="E8" i="6" l="1"/>
  <c r="E24" i="6"/>
</calcChain>
</file>

<file path=xl/sharedStrings.xml><?xml version="1.0" encoding="utf-8"?>
<sst xmlns="http://schemas.openxmlformats.org/spreadsheetml/2006/main" count="28" uniqueCount="27">
  <si>
    <t>Iš viso</t>
  </si>
  <si>
    <t>Socialinių paslaugų centras</t>
  </si>
  <si>
    <t xml:space="preserve">____________________________________________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</si>
  <si>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</si>
  <si>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Asignavimų valdytojas / Finansavimo šaltinis</t>
  </si>
  <si>
    <t>Kitos išlaidos</t>
  </si>
  <si>
    <t>SAARS</t>
  </si>
  <si>
    <t>Aplinkos skyrius</t>
  </si>
  <si>
    <t>Kultūros, švietimo ir sporto skyriaus admin.</t>
  </si>
  <si>
    <t>Seniūnijos</t>
  </si>
  <si>
    <t>Savivaldybės administracija</t>
  </si>
  <si>
    <t>Kultūros, švietimo ir sporto skyrius</t>
  </si>
  <si>
    <t>Švietimo centras</t>
  </si>
  <si>
    <t>LEZ</t>
  </si>
  <si>
    <t xml:space="preserve">                                                                                Kauno rajono savivaldybės tarybos </t>
  </si>
  <si>
    <t>Administracija, iš jų:</t>
  </si>
  <si>
    <t xml:space="preserve">                                                                                8 priedas</t>
  </si>
  <si>
    <t>Užšaldytos lėšos bankuose</t>
  </si>
  <si>
    <t>Sandoriai</t>
  </si>
  <si>
    <t>Biudžetinių įstaigų pajamos</t>
  </si>
  <si>
    <t xml:space="preserve">Savivaldybės biudžeto lėšos </t>
  </si>
  <si>
    <t>Čekiškės socialinės globos ir priežiūros namai</t>
  </si>
  <si>
    <t>LAISVO BIUDŽETO LĖŠŲ LIKUČIO SKIRSTINYS, TŪKST. EUR</t>
  </si>
  <si>
    <t>Savivaldybės administracija (Kelių ir transporto skyrius)</t>
  </si>
  <si>
    <t>Visuomenės sveikatos biuras</t>
  </si>
  <si>
    <t xml:space="preserve">Darbo užmokestis </t>
  </si>
  <si>
    <t xml:space="preserve">                                                                                2021 m. sausio 28 d.  sprendimo TS-4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</si>
</sst>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3" fillId="0" borderId="0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Fill="1"/>
    <xf numFmtId="0" fontId="4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2" xfId="0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 wrapText="1"/>
    </xf>
    <xf numFmtId="164" fontId="6" fillId="2" borderId="5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64" fontId="6" fillId="2" borderId="1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/>
    </xf>
    <xf numFmtId="164" fontId="7" fillId="2" borderId="15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0" borderId="24" xfId="0" applyFont="1" applyFill="1" applyBorder="1" applyAlignment="1">
      <alignment horizontal="right"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164" fontId="7" fillId="0" borderId="14" xfId="0" applyNumberFormat="1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/>
    </xf>
    <xf numFmtId="164" fontId="6" fillId="2" borderId="29" xfId="0" applyNumberFormat="1" applyFont="1" applyFill="1" applyBorder="1" applyAlignment="1">
      <alignment horizontal="center" vertical="center"/>
    </xf>
    <xf numFmtId="164" fontId="7" fillId="2" borderId="26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 wrapText="1"/>
    </xf>
    <xf numFmtId="0" fontId="7" fillId="0" borderId="31" xfId="0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2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zoomScale="150" zoomScaleNormal="150" workbookViewId="0">
      <selection activeCell="G8" sqref="G8"/>
    </sheetView>
  </sheetViews>
  <sheetFormatPr defaultColWidth="9.140625" defaultRowHeight="11.25" x14ac:dyDescent="0.2"/>
  <cols>
    <col min="1" max="1" width="49" style="2" customWidth="1"/>
    <col min="2" max="2" width="11.28515625" style="2" customWidth="1"/>
    <col min="3" max="3" width="10.28515625" style="2" customWidth="1"/>
    <col min="4" max="4" width="9" style="2" customWidth="1"/>
    <col min="5" max="5" width="10.140625" style="2" customWidth="1"/>
    <col min="6" max="6" width="6" style="2" customWidth="1"/>
    <col min="7" max="7" width="5.42578125" style="2" customWidth="1"/>
    <col min="8" max="8" width="6" style="2" customWidth="1"/>
    <col min="9" max="16384" width="9.140625" style="2"/>
  </cols>
  <sheetData>
    <row r="1" spans="1:15" ht="15.75" x14ac:dyDescent="0.25">
      <c r="A1" s="85" t="s">
        <v>14</v>
      </c>
      <c r="B1" s="85"/>
      <c r="C1" s="85"/>
      <c r="D1" s="85"/>
      <c r="E1" s="85"/>
      <c r="G1" s="3"/>
      <c r="H1" s="3"/>
      <c r="I1" s="3"/>
      <c r="J1" s="3"/>
      <c r="K1" s="3"/>
      <c r="L1" s="3"/>
    </row>
    <row r="2" spans="1:15" ht="14.25" customHeight="1" x14ac:dyDescent="0.25">
      <c r="A2" s="85" t="s">
        <v>26</v>
      </c>
      <c r="B2" s="85"/>
      <c r="C2" s="85"/>
      <c r="D2" s="85"/>
      <c r="E2" s="85"/>
      <c r="G2" s="3"/>
      <c r="H2" s="3"/>
      <c r="I2" s="3"/>
      <c r="J2" s="3"/>
      <c r="K2" s="3"/>
      <c r="L2" s="3"/>
    </row>
    <row r="3" spans="1:15" ht="13.5" customHeight="1" x14ac:dyDescent="0.25">
      <c r="A3" s="86" t="s">
        <v>16</v>
      </c>
      <c r="B3" s="86"/>
      <c r="C3" s="86"/>
      <c r="D3" s="86"/>
      <c r="E3" s="86"/>
      <c r="G3" s="3"/>
      <c r="H3" s="3"/>
      <c r="I3" s="3"/>
      <c r="J3" s="3"/>
      <c r="K3" s="3"/>
      <c r="L3" s="3"/>
    </row>
    <row r="4" spans="1:15" ht="11.25" customHeight="1" x14ac:dyDescent="0.25">
      <c r="A4" s="4"/>
      <c r="B4" s="4"/>
      <c r="C4" s="1"/>
      <c r="D4" s="1"/>
      <c r="G4" s="3"/>
      <c r="H4" s="3"/>
      <c r="I4" s="3"/>
      <c r="J4" s="3"/>
      <c r="K4" s="3"/>
      <c r="L4" s="3"/>
    </row>
    <row r="5" spans="1:15" ht="14.25" x14ac:dyDescent="0.2">
      <c r="A5" s="84" t="s">
        <v>22</v>
      </c>
      <c r="B5" s="84"/>
      <c r="C5" s="84"/>
      <c r="D5" s="84"/>
      <c r="E5" s="84"/>
      <c r="F5" s="13"/>
      <c r="G5" s="13"/>
      <c r="H5" s="13"/>
    </row>
    <row r="6" spans="1:15" ht="15.75" thickBot="1" x14ac:dyDescent="0.3">
      <c r="A6" s="3"/>
      <c r="B6" s="3"/>
      <c r="C6" s="3"/>
      <c r="E6" s="42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57" customHeight="1" thickBot="1" x14ac:dyDescent="0.25">
      <c r="A7" s="14" t="s">
        <v>4</v>
      </c>
      <c r="B7" s="47" t="s">
        <v>25</v>
      </c>
      <c r="C7" s="50" t="s">
        <v>5</v>
      </c>
      <c r="D7" s="15" t="s">
        <v>18</v>
      </c>
      <c r="E7" s="43" t="s">
        <v>0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" thickBot="1" x14ac:dyDescent="0.25">
      <c r="A8" s="16" t="s">
        <v>19</v>
      </c>
      <c r="B8" s="48">
        <f>B9+B14+B15+B17+B19+B20+B16</f>
        <v>49.2</v>
      </c>
      <c r="C8" s="51">
        <f>C9+C14+C15+C17+C19+C20+C16+C18</f>
        <v>735.69999999999993</v>
      </c>
      <c r="D8" s="17">
        <f>D9+D14+D15+D17+D19+D20+D16</f>
        <v>14.1</v>
      </c>
      <c r="E8" s="18">
        <f>D8+C8+B8</f>
        <v>799</v>
      </c>
      <c r="F8" s="3"/>
      <c r="G8" s="3" t="s">
        <v>3</v>
      </c>
      <c r="H8" s="3"/>
      <c r="I8" s="3"/>
      <c r="J8" s="3"/>
      <c r="K8" s="3"/>
      <c r="L8" s="3"/>
      <c r="M8" s="3"/>
      <c r="N8" s="3"/>
      <c r="O8" s="3"/>
    </row>
    <row r="9" spans="1:15" ht="16.5" customHeight="1" thickBot="1" x14ac:dyDescent="0.25">
      <c r="A9" s="19" t="s">
        <v>15</v>
      </c>
      <c r="B9" s="69">
        <v>0</v>
      </c>
      <c r="C9" s="52">
        <f>SUM(C10:C13)</f>
        <v>319.79999999999995</v>
      </c>
      <c r="D9" s="49">
        <f>SUM(D10:D13)</f>
        <v>0</v>
      </c>
      <c r="E9" s="20">
        <f>SUM(C9:D9)</f>
        <v>319.79999999999995</v>
      </c>
      <c r="F9" s="3"/>
      <c r="G9" s="5"/>
      <c r="H9" s="5"/>
      <c r="I9" s="3"/>
      <c r="J9" s="3"/>
      <c r="K9" s="3"/>
      <c r="L9" s="3"/>
      <c r="M9" s="3"/>
      <c r="N9" s="3"/>
      <c r="O9" s="3"/>
    </row>
    <row r="10" spans="1:15" ht="12.75" customHeight="1" x14ac:dyDescent="0.2">
      <c r="A10" s="21" t="s">
        <v>7</v>
      </c>
      <c r="B10" s="61"/>
      <c r="C10" s="53">
        <v>9</v>
      </c>
      <c r="D10" s="22"/>
      <c r="E10" s="23">
        <f t="shared" ref="E10:E22" si="0">SUM(C10:D10)</f>
        <v>9</v>
      </c>
      <c r="F10" s="12"/>
      <c r="G10" s="5"/>
      <c r="H10" s="5"/>
      <c r="I10" s="3"/>
      <c r="J10" s="3"/>
      <c r="K10" s="3"/>
      <c r="L10" s="3"/>
      <c r="M10" s="3"/>
      <c r="N10" s="3"/>
      <c r="O10" s="3"/>
    </row>
    <row r="11" spans="1:15" ht="12.75" customHeight="1" x14ac:dyDescent="0.2">
      <c r="A11" s="24" t="s">
        <v>8</v>
      </c>
      <c r="B11" s="62"/>
      <c r="C11" s="54">
        <v>195.6</v>
      </c>
      <c r="D11" s="25"/>
      <c r="E11" s="26">
        <f t="shared" si="0"/>
        <v>195.6</v>
      </c>
      <c r="F11" s="12"/>
      <c r="G11" s="5"/>
      <c r="H11" s="5"/>
      <c r="I11" s="3"/>
      <c r="J11" s="3"/>
      <c r="K11" s="3"/>
      <c r="L11" s="3"/>
      <c r="M11" s="3"/>
      <c r="N11" s="3"/>
      <c r="O11" s="3"/>
    </row>
    <row r="12" spans="1:15" ht="12.75" customHeight="1" x14ac:dyDescent="0.2">
      <c r="A12" s="24" t="s">
        <v>9</v>
      </c>
      <c r="B12" s="62"/>
      <c r="C12" s="54">
        <v>13.2</v>
      </c>
      <c r="D12" s="25"/>
      <c r="E12" s="26">
        <f t="shared" si="0"/>
        <v>13.2</v>
      </c>
      <c r="F12" s="12"/>
      <c r="G12" s="5"/>
      <c r="H12" s="5"/>
      <c r="I12" s="3"/>
      <c r="J12" s="3"/>
      <c r="K12" s="3"/>
      <c r="L12" s="3"/>
      <c r="M12" s="3"/>
      <c r="N12" s="3"/>
      <c r="O12" s="3"/>
    </row>
    <row r="13" spans="1:15" ht="13.5" customHeight="1" thickBot="1" x14ac:dyDescent="0.25">
      <c r="A13" s="27" t="s">
        <v>10</v>
      </c>
      <c r="B13" s="63"/>
      <c r="C13" s="55">
        <v>102</v>
      </c>
      <c r="D13" s="28"/>
      <c r="E13" s="29">
        <f t="shared" si="0"/>
        <v>102</v>
      </c>
      <c r="F13" s="12"/>
      <c r="G13" s="5"/>
      <c r="H13" s="5"/>
      <c r="I13" s="3"/>
      <c r="J13" s="3"/>
      <c r="K13" s="3"/>
      <c r="L13" s="3"/>
      <c r="M13" s="3"/>
      <c r="N13" s="3"/>
      <c r="O13" s="3"/>
    </row>
    <row r="14" spans="1:15" ht="15" customHeight="1" x14ac:dyDescent="0.2">
      <c r="A14" s="30" t="s">
        <v>11</v>
      </c>
      <c r="B14" s="64"/>
      <c r="C14" s="53">
        <v>304.2</v>
      </c>
      <c r="D14" s="22"/>
      <c r="E14" s="23">
        <f t="shared" si="0"/>
        <v>304.2</v>
      </c>
      <c r="F14" s="12"/>
      <c r="G14" s="5"/>
      <c r="H14" s="5"/>
      <c r="I14" s="3"/>
      <c r="J14" s="3"/>
      <c r="K14" s="3"/>
      <c r="L14" s="3"/>
      <c r="M14" s="3"/>
      <c r="N14" s="3"/>
      <c r="O14" s="3"/>
    </row>
    <row r="15" spans="1:15" ht="13.5" customHeight="1" x14ac:dyDescent="0.2">
      <c r="A15" s="70" t="s">
        <v>12</v>
      </c>
      <c r="B15" s="71"/>
      <c r="C15" s="72">
        <v>13.8</v>
      </c>
      <c r="D15" s="73"/>
      <c r="E15" s="74">
        <f>SUM(B15:D15)</f>
        <v>13.8</v>
      </c>
      <c r="F15" s="12"/>
      <c r="G15" s="5"/>
      <c r="H15" s="5"/>
      <c r="I15" s="3"/>
      <c r="J15" s="3"/>
      <c r="K15" s="3"/>
      <c r="L15" s="3"/>
      <c r="M15" s="3"/>
      <c r="N15" s="3"/>
      <c r="O15" s="3"/>
    </row>
    <row r="16" spans="1:15" ht="13.5" customHeight="1" x14ac:dyDescent="0.2">
      <c r="A16" s="70" t="s">
        <v>21</v>
      </c>
      <c r="B16" s="71"/>
      <c r="C16" s="72">
        <v>12.3</v>
      </c>
      <c r="D16" s="73"/>
      <c r="E16" s="74">
        <f>SUM(B16:D16)</f>
        <v>12.3</v>
      </c>
      <c r="F16" s="12"/>
      <c r="G16" s="5"/>
      <c r="H16" s="5"/>
      <c r="I16" s="3"/>
      <c r="J16" s="3"/>
      <c r="K16" s="3"/>
      <c r="L16" s="3"/>
      <c r="M16" s="3"/>
      <c r="N16" s="3"/>
      <c r="O16" s="3"/>
    </row>
    <row r="17" spans="1:15" ht="16.5" customHeight="1" x14ac:dyDescent="0.2">
      <c r="A17" s="34" t="s">
        <v>1</v>
      </c>
      <c r="B17" s="83">
        <v>49.2</v>
      </c>
      <c r="C17" s="54">
        <v>4.0999999999999996</v>
      </c>
      <c r="D17" s="25">
        <v>14.1</v>
      </c>
      <c r="E17" s="26">
        <f>SUM(B17:D17)</f>
        <v>67.400000000000006</v>
      </c>
      <c r="F17" s="12"/>
      <c r="G17" s="5"/>
      <c r="H17" s="5"/>
      <c r="I17" s="3"/>
      <c r="J17" s="3"/>
      <c r="K17" s="3"/>
      <c r="L17" s="3"/>
      <c r="M17" s="3"/>
      <c r="N17" s="3"/>
      <c r="O17" s="3"/>
    </row>
    <row r="18" spans="1:15" ht="16.5" customHeight="1" x14ac:dyDescent="0.2">
      <c r="A18" s="32" t="s">
        <v>24</v>
      </c>
      <c r="B18" s="66"/>
      <c r="C18" s="56">
        <v>2.2000000000000002</v>
      </c>
      <c r="D18" s="33"/>
      <c r="E18" s="26">
        <f>SUM(B18:D18)</f>
        <v>2.2000000000000002</v>
      </c>
      <c r="F18" s="12"/>
      <c r="G18" s="5"/>
      <c r="H18" s="5"/>
      <c r="I18" s="3"/>
      <c r="J18" s="3"/>
      <c r="K18" s="3"/>
      <c r="L18" s="3"/>
      <c r="M18" s="3"/>
      <c r="N18" s="3"/>
      <c r="O18" s="3"/>
    </row>
    <row r="19" spans="1:15" ht="12.75" customHeight="1" x14ac:dyDescent="0.2">
      <c r="A19" s="34" t="s">
        <v>13</v>
      </c>
      <c r="B19" s="67"/>
      <c r="C19" s="57">
        <v>1</v>
      </c>
      <c r="D19" s="35"/>
      <c r="E19" s="36">
        <f t="shared" si="0"/>
        <v>1</v>
      </c>
      <c r="F19" s="12"/>
      <c r="G19" s="3"/>
      <c r="H19" s="3"/>
      <c r="I19" s="3"/>
      <c r="J19" s="3"/>
      <c r="K19" s="3"/>
      <c r="L19" s="3"/>
      <c r="M19" s="3"/>
      <c r="N19" s="3"/>
      <c r="O19" s="3"/>
    </row>
    <row r="20" spans="1:15" ht="16.5" customHeight="1" thickBot="1" x14ac:dyDescent="0.25">
      <c r="A20" s="31" t="s">
        <v>6</v>
      </c>
      <c r="B20" s="65"/>
      <c r="C20" s="58">
        <v>78.3</v>
      </c>
      <c r="D20" s="37"/>
      <c r="E20" s="38">
        <f>SUM(B20:D20)</f>
        <v>78.3</v>
      </c>
      <c r="F20" s="12"/>
      <c r="G20" s="3"/>
      <c r="H20" s="3"/>
      <c r="I20" s="3"/>
      <c r="J20" s="3"/>
      <c r="K20" s="3"/>
      <c r="L20" s="3"/>
      <c r="M20" s="3"/>
      <c r="N20" s="3"/>
      <c r="O20" s="3"/>
    </row>
    <row r="21" spans="1:15" ht="15" customHeight="1" thickBot="1" x14ac:dyDescent="0.25">
      <c r="A21" s="45" t="s">
        <v>20</v>
      </c>
      <c r="B21" s="69">
        <f>B22</f>
        <v>0</v>
      </c>
      <c r="C21" s="59">
        <f>SUM(C22)</f>
        <v>1955.1</v>
      </c>
      <c r="D21" s="46">
        <f>SUM(D22)</f>
        <v>1798</v>
      </c>
      <c r="E21" s="41">
        <f>SUM(B21:D21)</f>
        <v>3753.1</v>
      </c>
      <c r="F21" s="12"/>
      <c r="G21" s="3"/>
      <c r="H21" s="3"/>
      <c r="I21" s="3"/>
      <c r="J21" s="3"/>
      <c r="K21" s="3"/>
      <c r="L21" s="3"/>
      <c r="M21" s="3"/>
      <c r="N21" s="3"/>
      <c r="O21" s="3"/>
    </row>
    <row r="22" spans="1:15" ht="13.5" customHeight="1" thickBot="1" x14ac:dyDescent="0.25">
      <c r="A22" s="79" t="s">
        <v>23</v>
      </c>
      <c r="B22" s="80"/>
      <c r="C22" s="81">
        <v>1955.1</v>
      </c>
      <c r="D22" s="82">
        <v>1798</v>
      </c>
      <c r="E22" s="41">
        <f t="shared" si="0"/>
        <v>3753.1</v>
      </c>
      <c r="F22" s="3"/>
      <c r="G22" s="3"/>
      <c r="H22" s="11"/>
      <c r="I22" s="11"/>
      <c r="J22" s="3"/>
      <c r="K22" s="3"/>
      <c r="L22" s="3"/>
      <c r="M22" s="3"/>
      <c r="N22" s="3"/>
      <c r="O22" s="3"/>
    </row>
    <row r="23" spans="1:15" ht="13.5" customHeight="1" thickBot="1" x14ac:dyDescent="0.25">
      <c r="A23" s="75" t="s">
        <v>17</v>
      </c>
      <c r="B23" s="76"/>
      <c r="C23" s="77">
        <v>1439.7</v>
      </c>
      <c r="D23" s="78"/>
      <c r="E23" s="44">
        <f>SUM(B23:D23)</f>
        <v>1439.7</v>
      </c>
      <c r="F23" s="3"/>
      <c r="G23" s="3"/>
      <c r="H23" s="11"/>
      <c r="I23" s="11"/>
      <c r="J23" s="3"/>
      <c r="K23" s="3"/>
      <c r="L23" s="3"/>
      <c r="M23" s="3"/>
      <c r="N23" s="3"/>
      <c r="O23" s="3"/>
    </row>
    <row r="24" spans="1:15" ht="15.75" thickBot="1" x14ac:dyDescent="0.3">
      <c r="A24" s="39" t="s">
        <v>0</v>
      </c>
      <c r="B24" s="68">
        <f>SUM(B21+B8+B23)</f>
        <v>49.2</v>
      </c>
      <c r="C24" s="60">
        <f>SUM(C21+C8+C23)</f>
        <v>4130.5</v>
      </c>
      <c r="D24" s="40">
        <f>SUM(D21+D8)</f>
        <v>1812.1</v>
      </c>
      <c r="E24" s="44">
        <f>SUM(B24:D24)</f>
        <v>5991.7999999999993</v>
      </c>
      <c r="F24" s="3"/>
      <c r="G24" s="3"/>
      <c r="H24" s="3"/>
      <c r="I24" s="11"/>
      <c r="J24" s="3"/>
      <c r="K24" s="3"/>
      <c r="L24" s="3"/>
      <c r="M24" s="3"/>
      <c r="N24" s="3"/>
      <c r="O24" s="3"/>
    </row>
    <row r="25" spans="1:15" x14ac:dyDescent="0.2">
      <c r="A25" s="7"/>
      <c r="B25" s="7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customHeight="1" x14ac:dyDescent="0.2">
      <c r="A26" s="87" t="s">
        <v>2</v>
      </c>
      <c r="B26" s="87"/>
      <c r="C26" s="87"/>
      <c r="D26" s="87"/>
      <c r="E26" s="87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5"/>
      <c r="B27" s="5"/>
      <c r="C27" s="8"/>
      <c r="D27" s="8"/>
      <c r="E27" s="8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5"/>
      <c r="B28" s="5"/>
      <c r="C28" s="8"/>
      <c r="D28" s="8"/>
      <c r="E28" s="8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5"/>
      <c r="B29" s="5"/>
      <c r="C29" s="8"/>
      <c r="D29" s="8"/>
      <c r="E29" s="8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5"/>
      <c r="B30" s="5"/>
      <c r="C30" s="8"/>
      <c r="D30" s="8"/>
      <c r="E30" s="8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5"/>
      <c r="B31" s="5"/>
      <c r="C31" s="8"/>
      <c r="D31" s="8"/>
      <c r="E31" s="8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5"/>
      <c r="B32" s="5"/>
      <c r="C32" s="8"/>
      <c r="D32" s="8"/>
      <c r="E32" s="8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5"/>
      <c r="B33" s="5"/>
      <c r="C33" s="8"/>
      <c r="D33" s="8"/>
      <c r="E33" s="8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5"/>
      <c r="B34" s="5"/>
      <c r="C34" s="8"/>
      <c r="D34" s="8"/>
      <c r="E34" s="8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5"/>
      <c r="B35" s="5"/>
      <c r="C35" s="8"/>
      <c r="D35" s="8"/>
      <c r="E35" s="8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5"/>
      <c r="B36" s="5"/>
      <c r="C36" s="8"/>
      <c r="D36" s="8"/>
      <c r="E36" s="8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5"/>
      <c r="B37" s="5"/>
      <c r="C37" s="8"/>
      <c r="D37" s="8"/>
      <c r="E37" s="8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5"/>
      <c r="B38" s="5"/>
      <c r="C38" s="8"/>
      <c r="D38" s="8"/>
      <c r="E38" s="8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5"/>
      <c r="B39" s="5"/>
      <c r="C39" s="8"/>
      <c r="D39" s="8"/>
      <c r="E39" s="8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5"/>
      <c r="B40" s="5"/>
      <c r="C40" s="9"/>
      <c r="D40" s="9"/>
      <c r="E40" s="9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5"/>
      <c r="B41" s="5"/>
      <c r="C41" s="9"/>
      <c r="D41" s="9"/>
      <c r="E41" s="9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10"/>
      <c r="D42" s="10"/>
      <c r="E42" s="10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10"/>
      <c r="D43" s="10"/>
      <c r="E43" s="10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10"/>
      <c r="D44" s="10"/>
      <c r="E44" s="10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10"/>
      <c r="D45" s="10"/>
      <c r="E45" s="10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10"/>
      <c r="D46" s="10"/>
      <c r="E46" s="10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10"/>
      <c r="D47" s="10"/>
      <c r="E47" s="10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10"/>
      <c r="D48" s="10"/>
      <c r="E48" s="10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</sheetData>
  <mergeCells count="5">
    <mergeCell ref="A5:E5"/>
    <mergeCell ref="A1:E1"/>
    <mergeCell ref="A2:E2"/>
    <mergeCell ref="A3:E3"/>
    <mergeCell ref="A26:E26"/>
  </mergeCells>
  <phoneticPr fontId="5" type="noConversion"/>
  <pageMargins left="0.9055118110236221" right="0.11811023622047245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Kestas</cp:lastModifiedBy>
  <cp:lastPrinted>2019-01-17T08:18:25Z</cp:lastPrinted>
  <dcterms:created xsi:type="dcterms:W3CDTF">2010-01-27T14:44:41Z</dcterms:created>
  <dcterms:modified xsi:type="dcterms:W3CDTF">2021-02-02T09:49:55Z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LabbisDVSAttachmentId">
    <vt:lpwstr xmlns:vt="http://schemas.openxmlformats.org/officeDocument/2006/docPropsVTypes">2b3942aa-687f-4fe4-8fbb-a3aea3c9fb54</vt:lpwstr>
  </op:property>
</op:Properties>
</file>