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2024-01-25\"/>
    </mc:Choice>
  </mc:AlternateContent>
  <xr:revisionPtr revIDLastSave="0" documentId="13_ncr:1_{4E8FBA54-7ED1-44D9-B2B9-61B4F17FB701}" xr6:coauthVersionLast="47" xr6:coauthVersionMax="47" xr10:uidLastSave="{00000000-0000-0000-0000-000000000000}"/>
  <bookViews>
    <workbookView xWindow="7680" yWindow="4485" windowWidth="23040" windowHeight="12195" tabRatio="604" xr2:uid="{00000000-000D-0000-FFFF-FFFF00000000}"/>
  </bookViews>
  <sheets>
    <sheet name="2.1 priedas" sheetId="2" r:id="rId1"/>
  </sheets>
  <calcPr calcId="181029"/>
</workbook>
</file>

<file path=xl/calcChain.xml><?xml version="1.0" encoding="utf-8"?>
<calcChain xmlns="http://schemas.openxmlformats.org/spreadsheetml/2006/main">
  <c r="E26" i="2" l="1"/>
  <c r="D26" i="2"/>
  <c r="K55" i="2" l="1"/>
  <c r="J55" i="2"/>
  <c r="K60" i="2" l="1"/>
  <c r="J60" i="2"/>
  <c r="D69" i="2"/>
  <c r="J26" i="2"/>
  <c r="J52" i="2" l="1"/>
  <c r="J43" i="2"/>
  <c r="J38" i="2"/>
  <c r="J35" i="2"/>
  <c r="K10" i="2"/>
  <c r="J10" i="2"/>
  <c r="K52" i="2" l="1"/>
  <c r="K43" i="2"/>
  <c r="K38" i="2"/>
  <c r="K35" i="2"/>
  <c r="K27" i="2" l="1"/>
  <c r="J27" i="2"/>
  <c r="E69" i="2"/>
  <c r="J53" i="2"/>
  <c r="K53" i="2"/>
  <c r="I69" i="2"/>
  <c r="H69" i="2"/>
  <c r="K33" i="2"/>
  <c r="J33" i="2"/>
  <c r="K50" i="2"/>
  <c r="K41" i="2"/>
  <c r="K37" i="2"/>
  <c r="K23" i="2"/>
  <c r="K18" i="2"/>
  <c r="K17" i="2"/>
  <c r="K32" i="2"/>
  <c r="K34" i="2"/>
  <c r="K36" i="2"/>
  <c r="J32" i="2"/>
  <c r="J34" i="2"/>
  <c r="J36" i="2"/>
  <c r="K21" i="2"/>
  <c r="J21" i="2"/>
  <c r="K20" i="2"/>
  <c r="J20" i="2"/>
  <c r="K40" i="2"/>
  <c r="J40" i="2"/>
  <c r="K62" i="2"/>
  <c r="K63" i="2"/>
  <c r="K64" i="2"/>
  <c r="K65" i="2"/>
  <c r="K66" i="2"/>
  <c r="K67" i="2"/>
  <c r="K68" i="2"/>
  <c r="J62" i="2"/>
  <c r="J63" i="2"/>
  <c r="J64" i="2"/>
  <c r="J65" i="2"/>
  <c r="J66" i="2"/>
  <c r="J67" i="2"/>
  <c r="J68" i="2"/>
  <c r="F69" i="2"/>
  <c r="G69" i="2"/>
  <c r="B69" i="2"/>
  <c r="K22" i="2"/>
  <c r="K24" i="2"/>
  <c r="K25" i="2"/>
  <c r="K26" i="2"/>
  <c r="K28" i="2"/>
  <c r="K29" i="2"/>
  <c r="K30" i="2"/>
  <c r="K31" i="2"/>
  <c r="J37" i="2"/>
  <c r="K39" i="2"/>
  <c r="J41" i="2"/>
  <c r="K42" i="2"/>
  <c r="K44" i="2"/>
  <c r="K45" i="2"/>
  <c r="K47" i="2"/>
  <c r="K48" i="2"/>
  <c r="K49" i="2"/>
  <c r="J49" i="2"/>
  <c r="K51" i="2"/>
  <c r="K54" i="2"/>
  <c r="K57" i="2"/>
  <c r="K58" i="2"/>
  <c r="K59" i="2"/>
  <c r="K61" i="2"/>
  <c r="J22" i="2"/>
  <c r="J23" i="2"/>
  <c r="J24" i="2"/>
  <c r="J25" i="2"/>
  <c r="J28" i="2"/>
  <c r="J29" i="2"/>
  <c r="J30" i="2"/>
  <c r="J31" i="2"/>
  <c r="J39" i="2"/>
  <c r="J42" i="2"/>
  <c r="J44" i="2"/>
  <c r="J45" i="2"/>
  <c r="J46" i="2"/>
  <c r="J47" i="2"/>
  <c r="J48" i="2"/>
  <c r="J50" i="2"/>
  <c r="J51" i="2"/>
  <c r="J54" i="2"/>
  <c r="J56" i="2"/>
  <c r="J57" i="2"/>
  <c r="J58" i="2"/>
  <c r="J59" i="2"/>
  <c r="J61" i="2"/>
  <c r="J11" i="2"/>
  <c r="K11" i="2"/>
  <c r="J12" i="2"/>
  <c r="J13" i="2"/>
  <c r="K13" i="2"/>
  <c r="J14" i="2"/>
  <c r="J15" i="2"/>
  <c r="J16" i="2"/>
  <c r="J17" i="2"/>
  <c r="J18" i="2"/>
  <c r="J19" i="2"/>
  <c r="K19" i="2"/>
  <c r="K14" i="2"/>
  <c r="K15" i="2"/>
  <c r="K16" i="2"/>
  <c r="K56" i="2"/>
  <c r="K46" i="2"/>
  <c r="C69" i="2"/>
  <c r="K12" i="2"/>
  <c r="J69" i="2" l="1"/>
  <c r="K69" i="2"/>
</calcChain>
</file>

<file path=xl/sharedStrings.xml><?xml version="1.0" encoding="utf-8"?>
<sst xmlns="http://schemas.openxmlformats.org/spreadsheetml/2006/main" count="80" uniqueCount="71">
  <si>
    <t>Iš viso</t>
  </si>
  <si>
    <t>Savivaldybės biudžeto lėšos</t>
  </si>
  <si>
    <t>Moksleivio krepšelio lėšos</t>
  </si>
  <si>
    <t>Asignavimų valdytojai</t>
  </si>
  <si>
    <t>Babtų gimnazija</t>
  </si>
  <si>
    <t>Domeikavos gimnazija</t>
  </si>
  <si>
    <t>Garliavos J. Lukšos gimnazija</t>
  </si>
  <si>
    <t>Raudondvario gimnazija</t>
  </si>
  <si>
    <t xml:space="preserve">Kauno rajono savivaldybės tarybos </t>
  </si>
  <si>
    <t>Specialiosios tikslinės dotacijos</t>
  </si>
  <si>
    <t>Vilkijos gimnazija</t>
  </si>
  <si>
    <t>2.1 priedas</t>
  </si>
  <si>
    <t>Lapių pagrindinė mokykla</t>
  </si>
  <si>
    <t>Šlienavos pagrindinė mokykla</t>
  </si>
  <si>
    <t>Zapyškio pagrindinė mokykla</t>
  </si>
  <si>
    <t>Ringaudų pradinė mokykla</t>
  </si>
  <si>
    <t>Ilgakiemio mokykla-darželis</t>
  </si>
  <si>
    <t>Linksmakalnio mokykla-darželis</t>
  </si>
  <si>
    <t>Ežerėlio kultūros centras</t>
  </si>
  <si>
    <t>Samylų kultūros centras</t>
  </si>
  <si>
    <t>Babtų kultūros centras</t>
  </si>
  <si>
    <t>Ramučių kultūros centras</t>
  </si>
  <si>
    <t>Vilkijos kultūros centras</t>
  </si>
  <si>
    <t>Biudžetinių įstaigų pajamos</t>
  </si>
  <si>
    <t>Dziudo ir jojimo sporto mokykla</t>
  </si>
  <si>
    <t>Kulautuvos lopšelis-darželis</t>
  </si>
  <si>
    <t>Neveronių lopšelis-darželis</t>
  </si>
  <si>
    <t>Vilkijos lopšelis-darželis "Daigelis"</t>
  </si>
  <si>
    <t>Sporto mokykla</t>
  </si>
  <si>
    <t>Raudondvario kultūros centras</t>
  </si>
  <si>
    <t>Kauno rajono muziejus</t>
  </si>
  <si>
    <t>Garliavos lopšelis-darželis "Eglutė"</t>
  </si>
  <si>
    <t>Garliavos lopšelis-darželis "Obelėlė"</t>
  </si>
  <si>
    <t>Ežerėlio lopšelis-darželis</t>
  </si>
  <si>
    <t>Čekiškės  P. Dovydaičio gimnazija</t>
  </si>
  <si>
    <t>Neveronių gimnazija</t>
  </si>
  <si>
    <t>Vandžiogalos gimnazija</t>
  </si>
  <si>
    <t>Ežerėlio pagrindinė mokykla</t>
  </si>
  <si>
    <t>Garliavos A. Mitkaus pagrindinė mokykla</t>
  </si>
  <si>
    <t>Garliavos Jonučių progimnazija</t>
  </si>
  <si>
    <t>Kulautuvos pagrindinė mokykla</t>
  </si>
  <si>
    <t>Babtų lopšelis-darželis</t>
  </si>
  <si>
    <t>Karmėlavos lopšelis-darželis "Žilvitis"</t>
  </si>
  <si>
    <t>Raudondvario lopš.-darž. "Riešutėlis"</t>
  </si>
  <si>
    <t>Eigirgalos lopšelis darželis</t>
  </si>
  <si>
    <t>Giraitės darželis</t>
  </si>
  <si>
    <t>Girionių darželis</t>
  </si>
  <si>
    <t>Jonučių darželis</t>
  </si>
  <si>
    <t>Karmėlavos B. Buračo gimnazija</t>
  </si>
  <si>
    <t>Noreikiškių lopšelis-darželis "Ąžuolėlis"</t>
  </si>
  <si>
    <t>Lapių lopšelis-darželis</t>
  </si>
  <si>
    <t>Piliuonos gimnazija</t>
  </si>
  <si>
    <t>Rokų mokykla-darželis</t>
  </si>
  <si>
    <t>Raudondvario pradinė mokykla</t>
  </si>
  <si>
    <t>Akademijos darželis-mokykla "Gilė"</t>
  </si>
  <si>
    <t>Kačerginės mokykla-daugiafunkcis centras</t>
  </si>
  <si>
    <t>Raudondvario lopš.-darž. "Vyturėlis"</t>
  </si>
  <si>
    <t>Domeikavos lopšelis-darželis "Luknė"</t>
  </si>
  <si>
    <t>Garliavos lopšelis-darželis "Uosiukas"</t>
  </si>
  <si>
    <t>Noreikiškių lopšelis-darželis "Smalsutis"</t>
  </si>
  <si>
    <t>Užliedžių mokykla-daugiafunkcis centras</t>
  </si>
  <si>
    <t>Asignavimai</t>
  </si>
  <si>
    <t>Iš jų darbo užmokestis</t>
  </si>
  <si>
    <t>Mastaičių mokykla-daugiafunkcis centras</t>
  </si>
  <si>
    <t>Kauno rajono meno mokykla</t>
  </si>
  <si>
    <t>KAUNO RAJONO SAVIVALDYBĖS ŠVIETIMO ĮSTAIGŲ 2024 M. BIUDŽETAS, TŪKST. EUR</t>
  </si>
  <si>
    <t>Domeikavos lopšelis-darželis "Upė"</t>
  </si>
  <si>
    <t>Kauno rajono sporto centras</t>
  </si>
  <si>
    <t>Garliavos kultūros centras</t>
  </si>
  <si>
    <t>Užliedžių lopšelis-darželis "Pienė"</t>
  </si>
  <si>
    <t>2024 m. sausio 25 d. sprendimo Nr. TS-2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</si>
</sst>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/>
    </xf>
    <xf numFmtId="0" fontId="7" fillId="0" borderId="0" xfId="0" applyFont="1"/>
    <xf numFmtId="164" fontId="2" fillId="0" borderId="1" xfId="0" applyNumberFormat="1" applyFont="1" applyBorder="1" applyAlignment="1">
      <alignment horizontal="center"/>
    </xf>
    <xf numFmtId="0" fontId="9" fillId="0" borderId="0" xfId="0" applyFont="1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164" fontId="4" fillId="0" borderId="24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28" xfId="0" applyNumberFormat="1" applyFont="1" applyBorder="1"/>
    <xf numFmtId="164" fontId="2" fillId="0" borderId="5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24" xfId="0" applyNumberFormat="1" applyFont="1" applyBorder="1"/>
    <xf numFmtId="0" fontId="11" fillId="0" borderId="25" xfId="0" applyFont="1" applyBorder="1"/>
    <xf numFmtId="164" fontId="10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/>
    </xf>
    <xf numFmtId="1" fontId="5" fillId="0" borderId="22" xfId="0" applyNumberFormat="1" applyFont="1" applyBorder="1"/>
    <xf numFmtId="0" fontId="9" fillId="0" borderId="22" xfId="0" applyFont="1" applyBorder="1"/>
    <xf numFmtId="1" fontId="9" fillId="0" borderId="22" xfId="0" applyNumberFormat="1" applyFont="1" applyBorder="1"/>
    <xf numFmtId="1" fontId="2" fillId="0" borderId="22" xfId="0" applyNumberFormat="1" applyFont="1" applyBorder="1"/>
    <xf numFmtId="1" fontId="9" fillId="0" borderId="23" xfId="0" applyNumberFormat="1" applyFont="1" applyBorder="1"/>
    <xf numFmtId="1" fontId="9" fillId="0" borderId="26" xfId="0" applyNumberFormat="1" applyFont="1" applyBorder="1"/>
    <xf numFmtId="164" fontId="12" fillId="0" borderId="0" xfId="0" applyNumberFormat="1" applyFont="1"/>
    <xf numFmtId="164" fontId="13" fillId="0" borderId="0" xfId="0" applyNumberFormat="1" applyFont="1"/>
    <xf numFmtId="164" fontId="2" fillId="0" borderId="4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9" fillId="0" borderId="32" xfId="0" applyNumberFormat="1" applyFont="1" applyBorder="1"/>
    <xf numFmtId="164" fontId="2" fillId="0" borderId="33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1" fontId="9" fillId="0" borderId="21" xfId="0" applyNumberFormat="1" applyFont="1" applyBorder="1"/>
    <xf numFmtId="164" fontId="2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2" fillId="0" borderId="0" xfId="0" applyNumberFormat="1" applyFont="1"/>
    <xf numFmtId="164" fontId="2" fillId="0" borderId="18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8" fillId="0" borderId="31" xfId="0" applyFont="1" applyBorder="1"/>
    <xf numFmtId="0" fontId="7" fillId="0" borderId="16" xfId="0" applyFont="1" applyBorder="1" applyAlignment="1">
      <alignment horizontal="center" vertical="center" wrapText="1"/>
    </xf>
    <xf numFmtId="0" fontId="14" fillId="0" borderId="30" xfId="0" applyFont="1" applyBorder="1"/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8" fillId="0" borderId="33" xfId="0" applyFont="1" applyBorder="1"/>
    <xf numFmtId="0" fontId="6" fillId="0" borderId="0" xfId="0" applyFont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</cellXfs>
  <cellStyles count="2">
    <cellStyle name="Įprastas" xfId="0" builtinId="0"/>
    <cellStyle name="Įprastas 2" xfId="1" xr:uid="{453A9406-5650-40EB-9875-F93D3E91805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8"/>
  <sheetViews>
    <sheetView tabSelected="1" zoomScale="125" zoomScaleNormal="12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I2" sqref="I2"/>
    </sheetView>
  </sheetViews>
  <sheetFormatPr defaultRowHeight="12.75" x14ac:dyDescent="0.2"/>
  <cols>
    <col min="1" max="1" width="36.42578125" customWidth="1"/>
    <col min="2" max="2" width="14.7109375" customWidth="1"/>
    <col min="3" max="3" width="13.5703125" customWidth="1"/>
    <col min="4" max="4" width="13.28515625" customWidth="1"/>
    <col min="5" max="5" width="14.42578125" customWidth="1"/>
    <col min="6" max="7" width="15" customWidth="1"/>
    <col min="8" max="8" width="13.42578125" customWidth="1"/>
    <col min="9" max="9" width="14.140625" customWidth="1"/>
    <col min="10" max="10" width="12.140625" customWidth="1"/>
    <col min="11" max="11" width="13.7109375" customWidth="1"/>
  </cols>
  <sheetData>
    <row r="1" spans="1:14" ht="15" x14ac:dyDescent="0.25">
      <c r="I1" s="1" t="s">
        <v>8</v>
      </c>
      <c r="J1" s="1"/>
      <c r="K1" s="1"/>
      <c r="L1" s="13"/>
      <c r="M1" s="13"/>
      <c r="N1" s="13"/>
    </row>
    <row r="2" spans="1:14" ht="15" x14ac:dyDescent="0.25">
      <c r="I2" s="1" t="s">
        <v>70</v>
      </c>
      <c r="J2" s="1"/>
      <c r="K2" s="1"/>
      <c r="L2" s="13"/>
      <c r="M2" s="13"/>
      <c r="N2" s="13"/>
    </row>
    <row r="3" spans="1:14" ht="15" x14ac:dyDescent="0.25">
      <c r="I3" s="1" t="s">
        <v>11</v>
      </c>
      <c r="J3" s="1"/>
      <c r="K3" s="1"/>
      <c r="L3" s="13"/>
      <c r="M3" s="13"/>
      <c r="N3" s="13"/>
    </row>
    <row r="5" spans="1:14" ht="15.75" x14ac:dyDescent="0.25">
      <c r="A5" s="76" t="s">
        <v>65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4" ht="13.5" thickBot="1" x14ac:dyDescent="0.25"/>
    <row r="7" spans="1:14" ht="28.9" customHeight="1" thickBot="1" x14ac:dyDescent="0.3">
      <c r="A7" s="77" t="s">
        <v>3</v>
      </c>
      <c r="B7" s="82" t="s">
        <v>1</v>
      </c>
      <c r="C7" s="83"/>
      <c r="D7" s="80" t="s">
        <v>9</v>
      </c>
      <c r="E7" s="81"/>
      <c r="F7" s="72" t="s">
        <v>2</v>
      </c>
      <c r="G7" s="73"/>
      <c r="H7" s="84" t="s">
        <v>23</v>
      </c>
      <c r="I7" s="85"/>
      <c r="J7" s="72" t="s">
        <v>0</v>
      </c>
      <c r="K7" s="73"/>
      <c r="L7" s="1"/>
    </row>
    <row r="8" spans="1:14" ht="15" customHeight="1" x14ac:dyDescent="0.25">
      <c r="A8" s="78"/>
      <c r="B8" s="74" t="s">
        <v>61</v>
      </c>
      <c r="C8" s="70" t="s">
        <v>62</v>
      </c>
      <c r="D8" s="68" t="s">
        <v>61</v>
      </c>
      <c r="E8" s="70" t="s">
        <v>62</v>
      </c>
      <c r="F8" s="74" t="s">
        <v>61</v>
      </c>
      <c r="G8" s="70" t="s">
        <v>62</v>
      </c>
      <c r="H8" s="74" t="s">
        <v>61</v>
      </c>
      <c r="I8" s="70" t="s">
        <v>62</v>
      </c>
      <c r="J8" s="74" t="s">
        <v>61</v>
      </c>
      <c r="K8" s="70" t="s">
        <v>62</v>
      </c>
      <c r="L8" s="1"/>
    </row>
    <row r="9" spans="1:14" ht="60" customHeight="1" thickBot="1" x14ac:dyDescent="0.3">
      <c r="A9" s="79"/>
      <c r="B9" s="75"/>
      <c r="C9" s="71"/>
      <c r="D9" s="69"/>
      <c r="E9" s="71"/>
      <c r="F9" s="75"/>
      <c r="G9" s="71"/>
      <c r="H9" s="75"/>
      <c r="I9" s="71"/>
      <c r="J9" s="75"/>
      <c r="K9" s="71"/>
      <c r="L9" s="1"/>
    </row>
    <row r="10" spans="1:14" ht="16.5" customHeight="1" x14ac:dyDescent="0.25">
      <c r="A10" s="22" t="s">
        <v>4</v>
      </c>
      <c r="B10" s="7">
        <v>997</v>
      </c>
      <c r="C10" s="5">
        <v>594</v>
      </c>
      <c r="D10" s="36">
        <v>3.8</v>
      </c>
      <c r="E10" s="4">
        <v>2.2000000000000002</v>
      </c>
      <c r="F10" s="6">
        <v>1437.7</v>
      </c>
      <c r="G10" s="3">
        <v>1381.2</v>
      </c>
      <c r="H10" s="7">
        <v>41.1</v>
      </c>
      <c r="I10" s="5"/>
      <c r="J10" s="10">
        <f t="shared" ref="J10:J41" si="0">H10+F10+D10+B10</f>
        <v>2479.6</v>
      </c>
      <c r="K10" s="46">
        <f t="shared" ref="K10:K41" si="1">I10+G10+E10+C10</f>
        <v>1977.4</v>
      </c>
      <c r="L10" s="64"/>
      <c r="M10" s="64"/>
    </row>
    <row r="11" spans="1:14" ht="16.5" customHeight="1" x14ac:dyDescent="0.25">
      <c r="A11" s="22" t="s">
        <v>34</v>
      </c>
      <c r="B11" s="6">
        <v>679.6</v>
      </c>
      <c r="C11" s="3">
        <v>513.20000000000005</v>
      </c>
      <c r="D11" s="8">
        <v>15.2</v>
      </c>
      <c r="E11" s="2">
        <v>9</v>
      </c>
      <c r="F11" s="6">
        <v>837.2</v>
      </c>
      <c r="G11" s="3">
        <v>807.9</v>
      </c>
      <c r="H11" s="6">
        <v>22.5</v>
      </c>
      <c r="I11" s="3"/>
      <c r="J11" s="10">
        <f t="shared" si="0"/>
        <v>1554.5</v>
      </c>
      <c r="K11" s="46">
        <f t="shared" si="1"/>
        <v>1330.1</v>
      </c>
      <c r="L11" s="1"/>
    </row>
    <row r="12" spans="1:14" ht="16.5" customHeight="1" x14ac:dyDescent="0.25">
      <c r="A12" s="22" t="s">
        <v>5</v>
      </c>
      <c r="B12" s="6">
        <v>459.5</v>
      </c>
      <c r="C12" s="3">
        <v>301.3</v>
      </c>
      <c r="D12" s="8"/>
      <c r="E12" s="2"/>
      <c r="F12" s="6">
        <v>2889.8</v>
      </c>
      <c r="G12" s="3">
        <v>2767.6</v>
      </c>
      <c r="H12" s="6">
        <v>6.4</v>
      </c>
      <c r="I12" s="3"/>
      <c r="J12" s="10">
        <f t="shared" si="0"/>
        <v>3355.7000000000003</v>
      </c>
      <c r="K12" s="46">
        <f t="shared" si="1"/>
        <v>3068.9</v>
      </c>
      <c r="L12" s="1"/>
    </row>
    <row r="13" spans="1:14" ht="17.25" customHeight="1" x14ac:dyDescent="0.25">
      <c r="A13" s="23" t="s">
        <v>6</v>
      </c>
      <c r="B13" s="6">
        <v>448.5</v>
      </c>
      <c r="C13" s="3">
        <v>328.3</v>
      </c>
      <c r="D13" s="8"/>
      <c r="E13" s="2"/>
      <c r="F13" s="6">
        <v>1535.8</v>
      </c>
      <c r="G13" s="3">
        <v>1471.3</v>
      </c>
      <c r="H13" s="6">
        <v>27.6</v>
      </c>
      <c r="I13" s="3"/>
      <c r="J13" s="10">
        <f t="shared" si="0"/>
        <v>2011.8999999999999</v>
      </c>
      <c r="K13" s="46">
        <f t="shared" si="1"/>
        <v>1799.6</v>
      </c>
      <c r="L13" s="1"/>
    </row>
    <row r="14" spans="1:14" ht="17.25" customHeight="1" x14ac:dyDescent="0.25">
      <c r="A14" s="22" t="s">
        <v>48</v>
      </c>
      <c r="B14" s="6">
        <v>721.9</v>
      </c>
      <c r="C14" s="3">
        <v>489.4</v>
      </c>
      <c r="D14" s="8"/>
      <c r="E14" s="2"/>
      <c r="F14" s="6">
        <v>1987.6</v>
      </c>
      <c r="G14" s="3">
        <v>1906.6</v>
      </c>
      <c r="H14" s="6">
        <v>6.9</v>
      </c>
      <c r="I14" s="3"/>
      <c r="J14" s="10">
        <f t="shared" si="0"/>
        <v>2716.4</v>
      </c>
      <c r="K14" s="46">
        <f t="shared" si="1"/>
        <v>2396</v>
      </c>
      <c r="L14" s="1"/>
    </row>
    <row r="15" spans="1:14" ht="16.5" customHeight="1" x14ac:dyDescent="0.25">
      <c r="A15" s="23" t="s">
        <v>35</v>
      </c>
      <c r="B15" s="6">
        <v>462.2</v>
      </c>
      <c r="C15" s="3">
        <v>276.5</v>
      </c>
      <c r="D15" s="8"/>
      <c r="E15" s="2"/>
      <c r="F15" s="6">
        <v>1292.3</v>
      </c>
      <c r="G15" s="3">
        <v>1241</v>
      </c>
      <c r="H15" s="6">
        <v>6.1</v>
      </c>
      <c r="I15" s="3"/>
      <c r="J15" s="10">
        <f t="shared" si="0"/>
        <v>1760.6</v>
      </c>
      <c r="K15" s="46">
        <f t="shared" si="1"/>
        <v>1517.5</v>
      </c>
      <c r="L15" s="1"/>
    </row>
    <row r="16" spans="1:14" ht="18" customHeight="1" x14ac:dyDescent="0.25">
      <c r="A16" s="23" t="s">
        <v>51</v>
      </c>
      <c r="B16" s="20">
        <v>569.5</v>
      </c>
      <c r="C16" s="9">
        <v>371.9</v>
      </c>
      <c r="D16" s="8"/>
      <c r="E16" s="2"/>
      <c r="F16" s="20">
        <v>938.3</v>
      </c>
      <c r="G16" s="3">
        <v>901.7</v>
      </c>
      <c r="H16" s="11">
        <v>32.700000000000003</v>
      </c>
      <c r="I16" s="9"/>
      <c r="J16" s="10">
        <f t="shared" si="0"/>
        <v>1540.5</v>
      </c>
      <c r="K16" s="46">
        <f t="shared" si="1"/>
        <v>1273.5999999999999</v>
      </c>
      <c r="L16" s="1"/>
    </row>
    <row r="17" spans="1:13" ht="19.5" customHeight="1" x14ac:dyDescent="0.25">
      <c r="A17" s="23" t="s">
        <v>7</v>
      </c>
      <c r="B17" s="20">
        <v>471.1</v>
      </c>
      <c r="C17" s="9">
        <v>335.4</v>
      </c>
      <c r="D17" s="8"/>
      <c r="E17" s="2"/>
      <c r="F17" s="20">
        <v>1875.3</v>
      </c>
      <c r="G17" s="9">
        <v>1794.2</v>
      </c>
      <c r="H17" s="11">
        <v>4.7</v>
      </c>
      <c r="I17" s="9"/>
      <c r="J17" s="10">
        <f t="shared" si="0"/>
        <v>2351.1</v>
      </c>
      <c r="K17" s="46">
        <f t="shared" si="1"/>
        <v>2129.6</v>
      </c>
      <c r="L17" s="1"/>
    </row>
    <row r="18" spans="1:13" ht="21" customHeight="1" x14ac:dyDescent="0.25">
      <c r="A18" s="23" t="s">
        <v>36</v>
      </c>
      <c r="B18" s="20">
        <v>677.2</v>
      </c>
      <c r="C18" s="9">
        <v>449</v>
      </c>
      <c r="D18" s="8"/>
      <c r="E18" s="2"/>
      <c r="F18" s="20">
        <v>677.1</v>
      </c>
      <c r="G18" s="9">
        <v>654.1</v>
      </c>
      <c r="H18" s="11">
        <v>22.1</v>
      </c>
      <c r="I18" s="9"/>
      <c r="J18" s="10">
        <f t="shared" si="0"/>
        <v>1376.4</v>
      </c>
      <c r="K18" s="46">
        <f t="shared" si="1"/>
        <v>1103.0999999999999</v>
      </c>
      <c r="L18" s="1"/>
    </row>
    <row r="19" spans="1:13" ht="19.5" customHeight="1" x14ac:dyDescent="0.25">
      <c r="A19" s="23" t="s">
        <v>10</v>
      </c>
      <c r="B19" s="20">
        <v>573.29999999999995</v>
      </c>
      <c r="C19" s="9">
        <v>392.1</v>
      </c>
      <c r="D19" s="8"/>
      <c r="E19" s="2"/>
      <c r="F19" s="6">
        <v>1264.0999999999999</v>
      </c>
      <c r="G19" s="9">
        <v>1213.8</v>
      </c>
      <c r="H19" s="11">
        <v>2.9</v>
      </c>
      <c r="I19" s="9"/>
      <c r="J19" s="10">
        <f t="shared" si="0"/>
        <v>1840.3</v>
      </c>
      <c r="K19" s="46">
        <f t="shared" si="1"/>
        <v>1605.9</v>
      </c>
      <c r="L19" s="1"/>
    </row>
    <row r="20" spans="1:13" ht="17.25" customHeight="1" x14ac:dyDescent="0.25">
      <c r="A20" s="23" t="s">
        <v>37</v>
      </c>
      <c r="B20" s="6">
        <v>442</v>
      </c>
      <c r="C20" s="3">
        <v>334.8</v>
      </c>
      <c r="D20" s="8"/>
      <c r="E20" s="2"/>
      <c r="F20" s="6">
        <v>517.5</v>
      </c>
      <c r="G20" s="3">
        <v>495.9</v>
      </c>
      <c r="H20" s="6">
        <v>14.1</v>
      </c>
      <c r="I20" s="3"/>
      <c r="J20" s="27">
        <f t="shared" si="0"/>
        <v>973.6</v>
      </c>
      <c r="K20" s="34">
        <f t="shared" si="1"/>
        <v>830.7</v>
      </c>
      <c r="L20" s="1"/>
    </row>
    <row r="21" spans="1:13" ht="17.25" customHeight="1" x14ac:dyDescent="0.25">
      <c r="A21" s="38" t="s">
        <v>38</v>
      </c>
      <c r="B21" s="6">
        <v>592.20000000000005</v>
      </c>
      <c r="C21" s="3">
        <v>365.1</v>
      </c>
      <c r="D21" s="8"/>
      <c r="E21" s="2"/>
      <c r="F21" s="6">
        <v>2053.3000000000002</v>
      </c>
      <c r="G21" s="3">
        <v>1955.3</v>
      </c>
      <c r="H21" s="6">
        <v>11.6</v>
      </c>
      <c r="I21" s="3"/>
      <c r="J21" s="27">
        <f t="shared" si="0"/>
        <v>2657.1000000000004</v>
      </c>
      <c r="K21" s="34">
        <f t="shared" si="1"/>
        <v>2320.4</v>
      </c>
      <c r="L21" s="1"/>
    </row>
    <row r="22" spans="1:13" ht="17.25" customHeight="1" x14ac:dyDescent="0.25">
      <c r="A22" s="22" t="s">
        <v>39</v>
      </c>
      <c r="B22" s="6">
        <v>579.5</v>
      </c>
      <c r="C22" s="3">
        <v>431.5</v>
      </c>
      <c r="D22" s="31"/>
      <c r="E22" s="28"/>
      <c r="F22" s="6">
        <v>3058.1</v>
      </c>
      <c r="G22" s="3">
        <v>2902</v>
      </c>
      <c r="H22" s="6">
        <v>26</v>
      </c>
      <c r="I22" s="3"/>
      <c r="J22" s="27">
        <f t="shared" si="0"/>
        <v>3663.6</v>
      </c>
      <c r="K22" s="34">
        <f t="shared" si="1"/>
        <v>3333.5</v>
      </c>
      <c r="L22" s="1"/>
    </row>
    <row r="23" spans="1:13" ht="18" customHeight="1" x14ac:dyDescent="0.25">
      <c r="A23" s="39" t="s">
        <v>40</v>
      </c>
      <c r="B23" s="27">
        <v>1091.5999999999999</v>
      </c>
      <c r="C23" s="34">
        <v>737.1</v>
      </c>
      <c r="D23" s="32"/>
      <c r="E23" s="33"/>
      <c r="F23" s="27">
        <v>925.8</v>
      </c>
      <c r="G23" s="34">
        <v>891.7</v>
      </c>
      <c r="H23" s="19">
        <v>68.2</v>
      </c>
      <c r="I23" s="34"/>
      <c r="J23" s="27">
        <f t="shared" ref="J23:J36" si="2">H23+F23+D23+B23</f>
        <v>2085.6</v>
      </c>
      <c r="K23" s="34">
        <f t="shared" si="1"/>
        <v>1628.8000000000002</v>
      </c>
    </row>
    <row r="24" spans="1:13" ht="18.75" customHeight="1" x14ac:dyDescent="0.25">
      <c r="A24" s="39" t="s">
        <v>12</v>
      </c>
      <c r="B24" s="27">
        <v>604.1</v>
      </c>
      <c r="C24" s="34">
        <v>432.3</v>
      </c>
      <c r="D24" s="21"/>
      <c r="E24" s="14"/>
      <c r="F24" s="27">
        <v>1090.2</v>
      </c>
      <c r="G24" s="34">
        <v>1046.3</v>
      </c>
      <c r="H24" s="19">
        <v>29.7</v>
      </c>
      <c r="I24" s="34"/>
      <c r="J24" s="27">
        <f t="shared" si="2"/>
        <v>1724</v>
      </c>
      <c r="K24" s="34">
        <f t="shared" si="1"/>
        <v>1478.6</v>
      </c>
    </row>
    <row r="25" spans="1:13" ht="18.75" customHeight="1" x14ac:dyDescent="0.25">
      <c r="A25" s="40" t="s">
        <v>13</v>
      </c>
      <c r="B25" s="27">
        <v>524.20000000000005</v>
      </c>
      <c r="C25" s="34">
        <v>405.2</v>
      </c>
      <c r="D25" s="18">
        <v>3.8</v>
      </c>
      <c r="E25" s="17">
        <v>2.2000000000000002</v>
      </c>
      <c r="F25" s="27">
        <v>947.2</v>
      </c>
      <c r="G25" s="34">
        <v>908.6</v>
      </c>
      <c r="H25" s="19">
        <v>31.2</v>
      </c>
      <c r="I25" s="34"/>
      <c r="J25" s="27">
        <f t="shared" si="2"/>
        <v>1506.4</v>
      </c>
      <c r="K25" s="34">
        <f t="shared" si="1"/>
        <v>1316</v>
      </c>
      <c r="L25" s="1"/>
      <c r="M25" s="1"/>
    </row>
    <row r="26" spans="1:13" ht="18.75" customHeight="1" x14ac:dyDescent="0.25">
      <c r="A26" s="40" t="s">
        <v>14</v>
      </c>
      <c r="B26" s="27">
        <v>788</v>
      </c>
      <c r="C26" s="34">
        <v>598.4</v>
      </c>
      <c r="D26" s="18">
        <f>61.4+3.8</f>
        <v>65.2</v>
      </c>
      <c r="E26" s="14">
        <f>40+2.3</f>
        <v>42.3</v>
      </c>
      <c r="F26" s="27">
        <v>1249.7</v>
      </c>
      <c r="G26" s="34">
        <v>1203.0999999999999</v>
      </c>
      <c r="H26" s="27">
        <v>61</v>
      </c>
      <c r="I26" s="34"/>
      <c r="J26" s="27">
        <f t="shared" si="2"/>
        <v>2163.9</v>
      </c>
      <c r="K26" s="34">
        <f t="shared" si="1"/>
        <v>1843.7999999999997</v>
      </c>
    </row>
    <row r="27" spans="1:13" ht="18.75" customHeight="1" x14ac:dyDescent="0.25">
      <c r="A27" s="40" t="s">
        <v>54</v>
      </c>
      <c r="B27" s="49">
        <v>1218.3</v>
      </c>
      <c r="C27" s="34">
        <v>1017.7</v>
      </c>
      <c r="D27" s="21">
        <v>11.4</v>
      </c>
      <c r="E27" s="14">
        <v>6.8</v>
      </c>
      <c r="F27" s="27">
        <v>1362.7</v>
      </c>
      <c r="G27" s="34">
        <v>1303</v>
      </c>
      <c r="H27" s="27">
        <v>192</v>
      </c>
      <c r="I27" s="34"/>
      <c r="J27" s="27">
        <f t="shared" si="2"/>
        <v>2784.4</v>
      </c>
      <c r="K27" s="34">
        <f t="shared" si="1"/>
        <v>2327.5</v>
      </c>
      <c r="L27" s="16"/>
      <c r="M27" s="16"/>
    </row>
    <row r="28" spans="1:13" ht="19.5" customHeight="1" x14ac:dyDescent="0.25">
      <c r="A28" s="40" t="s">
        <v>16</v>
      </c>
      <c r="B28" s="49">
        <v>536.5</v>
      </c>
      <c r="C28" s="34">
        <v>447</v>
      </c>
      <c r="D28" s="18"/>
      <c r="E28" s="17"/>
      <c r="F28" s="27">
        <v>504.7</v>
      </c>
      <c r="G28" s="34">
        <v>485.7</v>
      </c>
      <c r="H28" s="27">
        <v>59.1</v>
      </c>
      <c r="I28" s="34"/>
      <c r="J28" s="27">
        <f t="shared" si="2"/>
        <v>1100.3</v>
      </c>
      <c r="K28" s="34">
        <f t="shared" si="1"/>
        <v>932.7</v>
      </c>
    </row>
    <row r="29" spans="1:13" ht="18.75" customHeight="1" x14ac:dyDescent="0.25">
      <c r="A29" s="41" t="s">
        <v>55</v>
      </c>
      <c r="B29" s="49">
        <v>681.9</v>
      </c>
      <c r="C29" s="34">
        <v>509.2</v>
      </c>
      <c r="D29" s="18"/>
      <c r="E29" s="17"/>
      <c r="F29" s="27">
        <v>683.8</v>
      </c>
      <c r="G29" s="34">
        <v>657.6</v>
      </c>
      <c r="H29" s="27">
        <v>69.5</v>
      </c>
      <c r="I29" s="34"/>
      <c r="J29" s="27">
        <f t="shared" si="2"/>
        <v>1435.1999999999998</v>
      </c>
      <c r="K29" s="34">
        <f t="shared" si="1"/>
        <v>1166.8</v>
      </c>
    </row>
    <row r="30" spans="1:13" ht="18.75" customHeight="1" x14ac:dyDescent="0.25">
      <c r="A30" s="40" t="s">
        <v>17</v>
      </c>
      <c r="B30" s="49">
        <v>359.6</v>
      </c>
      <c r="C30" s="34">
        <v>287.7</v>
      </c>
      <c r="D30" s="18"/>
      <c r="E30" s="17"/>
      <c r="F30" s="27">
        <v>297.10000000000002</v>
      </c>
      <c r="G30" s="34">
        <v>287.2</v>
      </c>
      <c r="H30" s="27">
        <v>24.9</v>
      </c>
      <c r="I30" s="34"/>
      <c r="J30" s="27">
        <f t="shared" si="2"/>
        <v>681.6</v>
      </c>
      <c r="K30" s="34">
        <f t="shared" si="1"/>
        <v>574.9</v>
      </c>
    </row>
    <row r="31" spans="1:13" ht="16.5" customHeight="1" x14ac:dyDescent="0.25">
      <c r="A31" s="41" t="s">
        <v>63</v>
      </c>
      <c r="B31" s="49">
        <v>422.6</v>
      </c>
      <c r="C31" s="34">
        <v>320</v>
      </c>
      <c r="D31" s="18">
        <v>3.8</v>
      </c>
      <c r="E31" s="17">
        <v>2.2000000000000002</v>
      </c>
      <c r="F31" s="27">
        <v>685.5</v>
      </c>
      <c r="G31" s="34">
        <v>657.9</v>
      </c>
      <c r="H31" s="27">
        <v>64</v>
      </c>
      <c r="I31" s="34"/>
      <c r="J31" s="27">
        <f t="shared" si="2"/>
        <v>1175.9000000000001</v>
      </c>
      <c r="K31" s="34">
        <f t="shared" si="1"/>
        <v>980.1</v>
      </c>
    </row>
    <row r="32" spans="1:13" ht="15" x14ac:dyDescent="0.25">
      <c r="A32" s="41" t="s">
        <v>53</v>
      </c>
      <c r="B32" s="49">
        <v>385.9</v>
      </c>
      <c r="C32" s="34">
        <v>311.7</v>
      </c>
      <c r="D32" s="18"/>
      <c r="E32" s="17"/>
      <c r="F32" s="27">
        <v>718.4</v>
      </c>
      <c r="G32" s="34">
        <v>684.5</v>
      </c>
      <c r="H32" s="27">
        <v>39.4</v>
      </c>
      <c r="I32" s="34"/>
      <c r="J32" s="27">
        <f t="shared" si="2"/>
        <v>1143.6999999999998</v>
      </c>
      <c r="K32" s="34">
        <f t="shared" si="1"/>
        <v>996.2</v>
      </c>
    </row>
    <row r="33" spans="1:11" ht="15.75" x14ac:dyDescent="0.25">
      <c r="A33" s="40" t="s">
        <v>15</v>
      </c>
      <c r="B33" s="49">
        <v>577.70000000000005</v>
      </c>
      <c r="C33" s="34">
        <v>444.8</v>
      </c>
      <c r="D33" s="18"/>
      <c r="E33" s="17"/>
      <c r="F33" s="27">
        <v>928.4</v>
      </c>
      <c r="G33" s="34">
        <v>886.5</v>
      </c>
      <c r="H33" s="27">
        <v>111.7</v>
      </c>
      <c r="I33" s="34"/>
      <c r="J33" s="27">
        <f t="shared" si="2"/>
        <v>1617.8</v>
      </c>
      <c r="K33" s="34">
        <f t="shared" si="1"/>
        <v>1331.3</v>
      </c>
    </row>
    <row r="34" spans="1:11" ht="15.75" x14ac:dyDescent="0.25">
      <c r="A34" s="40" t="s">
        <v>52</v>
      </c>
      <c r="B34" s="49">
        <v>297.7</v>
      </c>
      <c r="C34" s="34">
        <v>243.3</v>
      </c>
      <c r="D34" s="21"/>
      <c r="E34" s="14"/>
      <c r="F34" s="27">
        <v>275</v>
      </c>
      <c r="G34" s="34">
        <v>265.3</v>
      </c>
      <c r="H34" s="27">
        <v>19</v>
      </c>
      <c r="I34" s="34"/>
      <c r="J34" s="27">
        <f t="shared" si="2"/>
        <v>591.70000000000005</v>
      </c>
      <c r="K34" s="34">
        <f t="shared" si="1"/>
        <v>508.6</v>
      </c>
    </row>
    <row r="35" spans="1:11" ht="15" x14ac:dyDescent="0.25">
      <c r="A35" s="41" t="s">
        <v>60</v>
      </c>
      <c r="B35" s="49">
        <v>865.8</v>
      </c>
      <c r="C35" s="34">
        <v>664.8</v>
      </c>
      <c r="D35" s="18">
        <v>3.8</v>
      </c>
      <c r="E35" s="14">
        <v>2.2999999999999998</v>
      </c>
      <c r="F35" s="27">
        <v>912.3</v>
      </c>
      <c r="G35" s="34">
        <v>873.4</v>
      </c>
      <c r="H35" s="27">
        <v>75.900000000000006</v>
      </c>
      <c r="I35" s="34"/>
      <c r="J35" s="27">
        <f t="shared" si="2"/>
        <v>1857.7999999999997</v>
      </c>
      <c r="K35" s="34">
        <f t="shared" si="1"/>
        <v>1540.5</v>
      </c>
    </row>
    <row r="36" spans="1:11" ht="15.75" x14ac:dyDescent="0.25">
      <c r="A36" s="40" t="s">
        <v>41</v>
      </c>
      <c r="B36" s="27">
        <v>590.4</v>
      </c>
      <c r="C36" s="34">
        <v>509.6</v>
      </c>
      <c r="D36" s="18"/>
      <c r="E36" s="17"/>
      <c r="F36" s="27">
        <v>321.8</v>
      </c>
      <c r="G36" s="34">
        <v>310.3</v>
      </c>
      <c r="H36" s="27">
        <v>52.1</v>
      </c>
      <c r="I36" s="34"/>
      <c r="J36" s="27">
        <f t="shared" si="2"/>
        <v>964.3</v>
      </c>
      <c r="K36" s="34">
        <f t="shared" si="1"/>
        <v>819.90000000000009</v>
      </c>
    </row>
    <row r="37" spans="1:11" ht="15.75" x14ac:dyDescent="0.25">
      <c r="A37" s="40" t="s">
        <v>66</v>
      </c>
      <c r="B37" s="27">
        <v>612.5</v>
      </c>
      <c r="C37" s="34">
        <v>524.79999999999995</v>
      </c>
      <c r="D37" s="18">
        <v>7.6</v>
      </c>
      <c r="E37" s="17">
        <v>4.5</v>
      </c>
      <c r="F37" s="27">
        <v>346.1</v>
      </c>
      <c r="G37" s="34">
        <v>333.7</v>
      </c>
      <c r="H37" s="27">
        <v>57.8</v>
      </c>
      <c r="I37" s="34"/>
      <c r="J37" s="27">
        <f t="shared" si="0"/>
        <v>1024</v>
      </c>
      <c r="K37" s="34">
        <f t="shared" si="1"/>
        <v>863</v>
      </c>
    </row>
    <row r="38" spans="1:11" ht="15.75" x14ac:dyDescent="0.25">
      <c r="A38" s="40" t="s">
        <v>57</v>
      </c>
      <c r="B38" s="37">
        <v>959.8</v>
      </c>
      <c r="C38" s="47">
        <v>652.79999999999995</v>
      </c>
      <c r="D38" s="50"/>
      <c r="E38" s="51"/>
      <c r="F38" s="37">
        <v>447.4</v>
      </c>
      <c r="G38" s="47">
        <v>428.6</v>
      </c>
      <c r="H38" s="37">
        <v>109.1</v>
      </c>
      <c r="I38" s="47"/>
      <c r="J38" s="37">
        <f t="shared" si="0"/>
        <v>1516.3</v>
      </c>
      <c r="K38" s="47">
        <f t="shared" si="1"/>
        <v>1081.4000000000001</v>
      </c>
    </row>
    <row r="39" spans="1:11" ht="15.75" x14ac:dyDescent="0.25">
      <c r="A39" s="42" t="s">
        <v>44</v>
      </c>
      <c r="B39" s="37">
        <v>497.9</v>
      </c>
      <c r="C39" s="47">
        <v>423.1</v>
      </c>
      <c r="D39" s="50"/>
      <c r="E39" s="51"/>
      <c r="F39" s="37">
        <v>275.39999999999998</v>
      </c>
      <c r="G39" s="47">
        <v>265.2</v>
      </c>
      <c r="H39" s="37">
        <v>51.9</v>
      </c>
      <c r="I39" s="47"/>
      <c r="J39" s="37">
        <f t="shared" si="0"/>
        <v>825.19999999999993</v>
      </c>
      <c r="K39" s="47">
        <f t="shared" si="1"/>
        <v>688.3</v>
      </c>
    </row>
    <row r="40" spans="1:11" ht="15.75" x14ac:dyDescent="0.25">
      <c r="A40" s="40" t="s">
        <v>33</v>
      </c>
      <c r="B40" s="27">
        <v>338.8</v>
      </c>
      <c r="C40" s="34">
        <v>279.10000000000002</v>
      </c>
      <c r="D40" s="18"/>
      <c r="E40" s="17"/>
      <c r="F40" s="27">
        <v>216.7</v>
      </c>
      <c r="G40" s="34">
        <v>209.4</v>
      </c>
      <c r="H40" s="27">
        <v>33.700000000000003</v>
      </c>
      <c r="I40" s="34"/>
      <c r="J40" s="27">
        <f t="shared" si="0"/>
        <v>589.20000000000005</v>
      </c>
      <c r="K40" s="34">
        <f t="shared" si="1"/>
        <v>488.5</v>
      </c>
    </row>
    <row r="41" spans="1:11" ht="15.75" x14ac:dyDescent="0.25">
      <c r="A41" s="43" t="s">
        <v>31</v>
      </c>
      <c r="B41" s="10">
        <v>860.9</v>
      </c>
      <c r="C41" s="46">
        <v>757.6</v>
      </c>
      <c r="D41" s="52">
        <v>11.4</v>
      </c>
      <c r="E41" s="53">
        <v>6.8</v>
      </c>
      <c r="F41" s="10">
        <v>512.6</v>
      </c>
      <c r="G41" s="46">
        <v>490.8</v>
      </c>
      <c r="H41" s="10">
        <v>100.7</v>
      </c>
      <c r="I41" s="46"/>
      <c r="J41" s="10">
        <f t="shared" si="0"/>
        <v>1485.6</v>
      </c>
      <c r="K41" s="46">
        <f t="shared" si="1"/>
        <v>1255.2</v>
      </c>
    </row>
    <row r="42" spans="1:11" ht="15.75" x14ac:dyDescent="0.25">
      <c r="A42" s="40" t="s">
        <v>32</v>
      </c>
      <c r="B42" s="27">
        <v>1024.9000000000001</v>
      </c>
      <c r="C42" s="34">
        <v>886.1</v>
      </c>
      <c r="D42" s="18">
        <v>11.4</v>
      </c>
      <c r="E42" s="17">
        <v>6.8</v>
      </c>
      <c r="F42" s="27">
        <v>677.5</v>
      </c>
      <c r="G42" s="34">
        <v>651.5</v>
      </c>
      <c r="H42" s="27">
        <v>136.4</v>
      </c>
      <c r="I42" s="34"/>
      <c r="J42" s="27">
        <f t="shared" ref="J42:J68" si="3">H42+F42+D42+B42</f>
        <v>1850.2</v>
      </c>
      <c r="K42" s="34">
        <f t="shared" ref="K42:K68" si="4">I42+G42+E42+C42</f>
        <v>1544.4</v>
      </c>
    </row>
    <row r="43" spans="1:11" ht="16.5" thickBot="1" x14ac:dyDescent="0.3">
      <c r="A43" s="54" t="s">
        <v>58</v>
      </c>
      <c r="B43" s="55">
        <v>951.4</v>
      </c>
      <c r="C43" s="56">
        <v>562.29999999999995</v>
      </c>
      <c r="D43" s="57"/>
      <c r="E43" s="58"/>
      <c r="F43" s="55">
        <v>537.5</v>
      </c>
      <c r="G43" s="56">
        <v>515</v>
      </c>
      <c r="H43" s="55">
        <v>123.8</v>
      </c>
      <c r="I43" s="56"/>
      <c r="J43" s="55">
        <f t="shared" si="3"/>
        <v>1612.6999999999998</v>
      </c>
      <c r="K43" s="56">
        <f t="shared" si="4"/>
        <v>1077.3</v>
      </c>
    </row>
    <row r="44" spans="1:11" ht="15.75" x14ac:dyDescent="0.25">
      <c r="A44" s="59" t="s">
        <v>45</v>
      </c>
      <c r="B44" s="60">
        <v>856.6</v>
      </c>
      <c r="C44" s="61">
        <v>733.2</v>
      </c>
      <c r="D44" s="65"/>
      <c r="E44" s="66"/>
      <c r="F44" s="60">
        <v>587.5</v>
      </c>
      <c r="G44" s="61">
        <v>565.70000000000005</v>
      </c>
      <c r="H44" s="60">
        <v>130.1</v>
      </c>
      <c r="I44" s="61"/>
      <c r="J44" s="60">
        <f t="shared" si="3"/>
        <v>1574.2</v>
      </c>
      <c r="K44" s="61">
        <f t="shared" si="4"/>
        <v>1298.9000000000001</v>
      </c>
    </row>
    <row r="45" spans="1:11" ht="15.75" x14ac:dyDescent="0.25">
      <c r="A45" s="40" t="s">
        <v>46</v>
      </c>
      <c r="B45" s="27">
        <v>552.4</v>
      </c>
      <c r="C45" s="34">
        <v>376.9</v>
      </c>
      <c r="D45" s="18">
        <v>11.4</v>
      </c>
      <c r="E45" s="17">
        <v>6.8</v>
      </c>
      <c r="F45" s="27">
        <v>185.9</v>
      </c>
      <c r="G45" s="34">
        <v>179.2</v>
      </c>
      <c r="H45" s="27">
        <v>37.799999999999997</v>
      </c>
      <c r="I45" s="34"/>
      <c r="J45" s="27">
        <f t="shared" si="3"/>
        <v>787.5</v>
      </c>
      <c r="K45" s="34">
        <f t="shared" si="4"/>
        <v>562.9</v>
      </c>
    </row>
    <row r="46" spans="1:11" ht="15.75" x14ac:dyDescent="0.25">
      <c r="A46" s="40" t="s">
        <v>47</v>
      </c>
      <c r="B46" s="27">
        <v>508.1</v>
      </c>
      <c r="C46" s="34">
        <v>448.6</v>
      </c>
      <c r="D46" s="18">
        <v>3.8</v>
      </c>
      <c r="E46" s="14">
        <v>2.2000000000000002</v>
      </c>
      <c r="F46" s="27">
        <v>329.3</v>
      </c>
      <c r="G46" s="34">
        <v>316.8</v>
      </c>
      <c r="H46" s="27">
        <v>59.5</v>
      </c>
      <c r="I46" s="34"/>
      <c r="J46" s="27">
        <f t="shared" si="3"/>
        <v>900.7</v>
      </c>
      <c r="K46" s="34">
        <f t="shared" si="4"/>
        <v>767.6</v>
      </c>
    </row>
    <row r="47" spans="1:11" ht="16.5" thickBot="1" x14ac:dyDescent="0.3">
      <c r="A47" s="54" t="s">
        <v>42</v>
      </c>
      <c r="B47" s="55">
        <v>556.1</v>
      </c>
      <c r="C47" s="56">
        <v>465.6</v>
      </c>
      <c r="D47" s="57">
        <v>7.6</v>
      </c>
      <c r="E47" s="58">
        <v>4.5</v>
      </c>
      <c r="F47" s="55">
        <v>270.2</v>
      </c>
      <c r="G47" s="56">
        <v>259.39999999999998</v>
      </c>
      <c r="H47" s="55">
        <v>61.7</v>
      </c>
      <c r="I47" s="56"/>
      <c r="J47" s="55">
        <f t="shared" si="3"/>
        <v>895.6</v>
      </c>
      <c r="K47" s="56">
        <f t="shared" si="4"/>
        <v>729.5</v>
      </c>
    </row>
    <row r="48" spans="1:11" ht="15.75" x14ac:dyDescent="0.25">
      <c r="A48" s="59" t="s">
        <v>25</v>
      </c>
      <c r="B48" s="60">
        <v>301.2</v>
      </c>
      <c r="C48" s="61">
        <v>252.6</v>
      </c>
      <c r="D48" s="62"/>
      <c r="E48" s="63"/>
      <c r="F48" s="60">
        <v>152.4</v>
      </c>
      <c r="G48" s="61">
        <v>147.4</v>
      </c>
      <c r="H48" s="60">
        <v>22.2</v>
      </c>
      <c r="I48" s="61"/>
      <c r="J48" s="60">
        <f t="shared" si="3"/>
        <v>475.79999999999995</v>
      </c>
      <c r="K48" s="61">
        <f t="shared" si="4"/>
        <v>400</v>
      </c>
    </row>
    <row r="49" spans="1:11" ht="15.75" x14ac:dyDescent="0.25">
      <c r="A49" s="40" t="s">
        <v>50</v>
      </c>
      <c r="B49" s="27">
        <v>398.7</v>
      </c>
      <c r="C49" s="34">
        <v>338.9</v>
      </c>
      <c r="D49" s="18">
        <v>3.8</v>
      </c>
      <c r="E49" s="17">
        <v>2.2999999999999998</v>
      </c>
      <c r="F49" s="27">
        <v>193.4</v>
      </c>
      <c r="G49" s="34">
        <v>186.3</v>
      </c>
      <c r="H49" s="27">
        <v>39.1</v>
      </c>
      <c r="I49" s="34"/>
      <c r="J49" s="27">
        <f t="shared" si="3"/>
        <v>635</v>
      </c>
      <c r="K49" s="34">
        <f t="shared" si="4"/>
        <v>527.5</v>
      </c>
    </row>
    <row r="50" spans="1:11" ht="15.75" x14ac:dyDescent="0.25">
      <c r="A50" s="40" t="s">
        <v>26</v>
      </c>
      <c r="B50" s="27">
        <v>461.5</v>
      </c>
      <c r="C50" s="34">
        <v>395.4</v>
      </c>
      <c r="D50" s="18">
        <v>7.6</v>
      </c>
      <c r="E50" s="17">
        <v>4.5</v>
      </c>
      <c r="F50" s="27">
        <v>282.5</v>
      </c>
      <c r="G50" s="34">
        <v>271.89999999999998</v>
      </c>
      <c r="H50" s="27">
        <v>61.2</v>
      </c>
      <c r="I50" s="34"/>
      <c r="J50" s="27">
        <f t="shared" si="3"/>
        <v>812.8</v>
      </c>
      <c r="K50" s="34">
        <f t="shared" si="4"/>
        <v>671.8</v>
      </c>
    </row>
    <row r="51" spans="1:11" ht="15" x14ac:dyDescent="0.25">
      <c r="A51" s="41" t="s">
        <v>49</v>
      </c>
      <c r="B51" s="27">
        <v>820</v>
      </c>
      <c r="C51" s="34">
        <v>714.4</v>
      </c>
      <c r="D51" s="18">
        <v>3.8</v>
      </c>
      <c r="E51" s="14">
        <v>2.2000000000000002</v>
      </c>
      <c r="F51" s="27">
        <v>508.3</v>
      </c>
      <c r="G51" s="34">
        <v>489</v>
      </c>
      <c r="H51" s="27">
        <v>89.3</v>
      </c>
      <c r="I51" s="34"/>
      <c r="J51" s="27">
        <f t="shared" si="3"/>
        <v>1421.4</v>
      </c>
      <c r="K51" s="34">
        <f t="shared" si="4"/>
        <v>1205.5999999999999</v>
      </c>
    </row>
    <row r="52" spans="1:11" ht="15" x14ac:dyDescent="0.25">
      <c r="A52" s="41" t="s">
        <v>59</v>
      </c>
      <c r="B52" s="27">
        <v>783.7</v>
      </c>
      <c r="C52" s="34">
        <v>512.6</v>
      </c>
      <c r="D52" s="21"/>
      <c r="E52" s="14"/>
      <c r="F52" s="27">
        <v>396.4</v>
      </c>
      <c r="G52" s="34">
        <v>380.3</v>
      </c>
      <c r="H52" s="27">
        <v>89.9</v>
      </c>
      <c r="I52" s="34"/>
      <c r="J52" s="27">
        <f t="shared" si="3"/>
        <v>1270</v>
      </c>
      <c r="K52" s="34">
        <f t="shared" si="4"/>
        <v>892.90000000000009</v>
      </c>
    </row>
    <row r="53" spans="1:11" ht="15.75" x14ac:dyDescent="0.25">
      <c r="A53" s="40" t="s">
        <v>43</v>
      </c>
      <c r="B53" s="27">
        <v>438.4</v>
      </c>
      <c r="C53" s="34">
        <v>371.7</v>
      </c>
      <c r="D53" s="18">
        <v>3.8</v>
      </c>
      <c r="E53" s="17">
        <v>2.2999999999999998</v>
      </c>
      <c r="F53" s="27">
        <v>340.2</v>
      </c>
      <c r="G53" s="34">
        <v>328.6</v>
      </c>
      <c r="H53" s="27">
        <v>47.1</v>
      </c>
      <c r="I53" s="34"/>
      <c r="J53" s="27">
        <f t="shared" si="3"/>
        <v>829.5</v>
      </c>
      <c r="K53" s="34">
        <f t="shared" si="4"/>
        <v>702.6</v>
      </c>
    </row>
    <row r="54" spans="1:11" ht="15.75" x14ac:dyDescent="0.25">
      <c r="A54" s="40" t="s">
        <v>56</v>
      </c>
      <c r="B54" s="27">
        <v>764.1</v>
      </c>
      <c r="C54" s="34">
        <v>656.2</v>
      </c>
      <c r="D54" s="18"/>
      <c r="E54" s="17"/>
      <c r="F54" s="27">
        <v>556.20000000000005</v>
      </c>
      <c r="G54" s="34">
        <v>535.79999999999995</v>
      </c>
      <c r="H54" s="27">
        <v>111.6</v>
      </c>
      <c r="I54" s="34"/>
      <c r="J54" s="27">
        <f t="shared" si="3"/>
        <v>1431.9</v>
      </c>
      <c r="K54" s="34">
        <f t="shared" si="4"/>
        <v>1192</v>
      </c>
    </row>
    <row r="55" spans="1:11" ht="15.75" x14ac:dyDescent="0.25">
      <c r="A55" s="40" t="s">
        <v>69</v>
      </c>
      <c r="B55" s="27">
        <v>524.1</v>
      </c>
      <c r="C55" s="34">
        <v>431.8</v>
      </c>
      <c r="D55" s="18"/>
      <c r="E55" s="17"/>
      <c r="F55" s="27">
        <v>311.8</v>
      </c>
      <c r="G55" s="34">
        <v>300.8</v>
      </c>
      <c r="H55" s="27">
        <v>39.6</v>
      </c>
      <c r="I55" s="34"/>
      <c r="J55" s="27">
        <f t="shared" ref="J55" si="5">H55+F55+D55+B55</f>
        <v>875.5</v>
      </c>
      <c r="K55" s="34">
        <f t="shared" ref="K55" si="6">I55+G55+E55+C55</f>
        <v>732.6</v>
      </c>
    </row>
    <row r="56" spans="1:11" ht="15.75" x14ac:dyDescent="0.25">
      <c r="A56" s="40" t="s">
        <v>27</v>
      </c>
      <c r="B56" s="27">
        <v>440.8</v>
      </c>
      <c r="C56" s="34">
        <v>358.3</v>
      </c>
      <c r="D56" s="21">
        <v>15.2</v>
      </c>
      <c r="E56" s="14">
        <v>9</v>
      </c>
      <c r="F56" s="27">
        <v>309.8</v>
      </c>
      <c r="G56" s="34">
        <v>299.10000000000002</v>
      </c>
      <c r="H56" s="27">
        <v>41.1</v>
      </c>
      <c r="I56" s="34"/>
      <c r="J56" s="27">
        <f t="shared" si="3"/>
        <v>806.90000000000009</v>
      </c>
      <c r="K56" s="34">
        <f t="shared" si="4"/>
        <v>666.40000000000009</v>
      </c>
    </row>
    <row r="57" spans="1:11" ht="15.75" x14ac:dyDescent="0.25">
      <c r="A57" s="39" t="s">
        <v>64</v>
      </c>
      <c r="B57" s="27">
        <v>1614</v>
      </c>
      <c r="C57" s="34">
        <v>1529.3</v>
      </c>
      <c r="D57" s="21"/>
      <c r="E57" s="17"/>
      <c r="F57" s="27">
        <v>116.2</v>
      </c>
      <c r="G57" s="34">
        <v>87.9</v>
      </c>
      <c r="H57" s="27">
        <v>166.6</v>
      </c>
      <c r="I57" s="34">
        <v>33.4</v>
      </c>
      <c r="J57" s="27">
        <f t="shared" si="3"/>
        <v>1896.8</v>
      </c>
      <c r="K57" s="34">
        <f t="shared" si="4"/>
        <v>1650.6</v>
      </c>
    </row>
    <row r="58" spans="1:11" ht="15.75" x14ac:dyDescent="0.25">
      <c r="A58" s="39" t="s">
        <v>28</v>
      </c>
      <c r="B58" s="27">
        <v>905</v>
      </c>
      <c r="C58" s="34">
        <v>779.2</v>
      </c>
      <c r="D58" s="21"/>
      <c r="E58" s="17"/>
      <c r="F58" s="27">
        <v>104.3</v>
      </c>
      <c r="G58" s="34">
        <v>80.3</v>
      </c>
      <c r="H58" s="27">
        <v>474.9</v>
      </c>
      <c r="I58" s="34">
        <v>170</v>
      </c>
      <c r="J58" s="27">
        <f t="shared" si="3"/>
        <v>1484.1999999999998</v>
      </c>
      <c r="K58" s="34">
        <f t="shared" si="4"/>
        <v>1029.5</v>
      </c>
    </row>
    <row r="59" spans="1:11" ht="15.75" x14ac:dyDescent="0.25">
      <c r="A59" s="39" t="s">
        <v>24</v>
      </c>
      <c r="B59" s="27">
        <v>401.1</v>
      </c>
      <c r="C59" s="34">
        <v>344.2</v>
      </c>
      <c r="D59" s="18"/>
      <c r="E59" s="17"/>
      <c r="F59" s="27">
        <v>23.8</v>
      </c>
      <c r="G59" s="34">
        <v>18</v>
      </c>
      <c r="H59" s="27">
        <v>18.3</v>
      </c>
      <c r="I59" s="34"/>
      <c r="J59" s="27">
        <f t="shared" si="3"/>
        <v>443.20000000000005</v>
      </c>
      <c r="K59" s="34">
        <f t="shared" si="4"/>
        <v>362.2</v>
      </c>
    </row>
    <row r="60" spans="1:11" ht="15.75" x14ac:dyDescent="0.25">
      <c r="A60" s="39" t="s">
        <v>67</v>
      </c>
      <c r="B60" s="27">
        <v>312.10000000000002</v>
      </c>
      <c r="C60" s="34">
        <v>212.1</v>
      </c>
      <c r="D60" s="18"/>
      <c r="E60" s="17"/>
      <c r="F60" s="27"/>
      <c r="G60" s="34"/>
      <c r="H60" s="27">
        <v>56.8</v>
      </c>
      <c r="I60" s="34">
        <v>7.5</v>
      </c>
      <c r="J60" s="27">
        <f t="shared" ref="J60" si="7">H60+F60+D60+B60</f>
        <v>368.90000000000003</v>
      </c>
      <c r="K60" s="34">
        <f t="shared" ref="K60" si="8">I60+G60+E60+C60</f>
        <v>219.6</v>
      </c>
    </row>
    <row r="61" spans="1:11" ht="15.75" x14ac:dyDescent="0.25">
      <c r="A61" s="39" t="s">
        <v>20</v>
      </c>
      <c r="B61" s="27">
        <v>263</v>
      </c>
      <c r="C61" s="34">
        <v>203.8</v>
      </c>
      <c r="D61" s="18"/>
      <c r="E61" s="17"/>
      <c r="F61" s="19"/>
      <c r="G61" s="48"/>
      <c r="H61" s="27">
        <v>0.9</v>
      </c>
      <c r="I61" s="34"/>
      <c r="J61" s="27">
        <f t="shared" si="3"/>
        <v>263.89999999999998</v>
      </c>
      <c r="K61" s="34">
        <f t="shared" si="4"/>
        <v>203.8</v>
      </c>
    </row>
    <row r="62" spans="1:11" ht="15.75" x14ac:dyDescent="0.25">
      <c r="A62" s="39" t="s">
        <v>18</v>
      </c>
      <c r="B62" s="27">
        <v>512.6</v>
      </c>
      <c r="C62" s="34">
        <v>389.9</v>
      </c>
      <c r="D62" s="21"/>
      <c r="E62" s="14"/>
      <c r="F62" s="19"/>
      <c r="G62" s="48"/>
      <c r="H62" s="27">
        <v>1.3</v>
      </c>
      <c r="I62" s="34"/>
      <c r="J62" s="37">
        <f t="shared" si="3"/>
        <v>513.9</v>
      </c>
      <c r="K62" s="47">
        <f t="shared" si="4"/>
        <v>389.9</v>
      </c>
    </row>
    <row r="63" spans="1:11" ht="15.75" x14ac:dyDescent="0.25">
      <c r="A63" s="39" t="s">
        <v>68</v>
      </c>
      <c r="B63" s="27">
        <v>420.1</v>
      </c>
      <c r="C63" s="34">
        <v>340.9</v>
      </c>
      <c r="D63" s="21"/>
      <c r="E63" s="14"/>
      <c r="F63" s="19"/>
      <c r="G63" s="48"/>
      <c r="H63" s="27"/>
      <c r="I63" s="34"/>
      <c r="J63" s="37">
        <f t="shared" si="3"/>
        <v>420.1</v>
      </c>
      <c r="K63" s="47">
        <f t="shared" si="4"/>
        <v>340.9</v>
      </c>
    </row>
    <row r="64" spans="1:11" ht="15.75" x14ac:dyDescent="0.25">
      <c r="A64" s="39" t="s">
        <v>21</v>
      </c>
      <c r="B64" s="27">
        <v>595.79999999999995</v>
      </c>
      <c r="C64" s="34">
        <v>455.6</v>
      </c>
      <c r="D64" s="21"/>
      <c r="E64" s="14"/>
      <c r="F64" s="19"/>
      <c r="G64" s="48"/>
      <c r="H64" s="27">
        <v>3.9</v>
      </c>
      <c r="I64" s="34"/>
      <c r="J64" s="37">
        <f t="shared" si="3"/>
        <v>599.69999999999993</v>
      </c>
      <c r="K64" s="47">
        <f t="shared" si="4"/>
        <v>455.6</v>
      </c>
    </row>
    <row r="65" spans="1:11" ht="15.75" x14ac:dyDescent="0.25">
      <c r="A65" s="39" t="s">
        <v>29</v>
      </c>
      <c r="B65" s="27">
        <v>921.7</v>
      </c>
      <c r="C65" s="34">
        <v>309.60000000000002</v>
      </c>
      <c r="D65" s="21"/>
      <c r="E65" s="14"/>
      <c r="F65" s="19"/>
      <c r="G65" s="48"/>
      <c r="H65" s="27">
        <v>5.9</v>
      </c>
      <c r="I65" s="34"/>
      <c r="J65" s="37">
        <f t="shared" si="3"/>
        <v>927.6</v>
      </c>
      <c r="K65" s="47">
        <f t="shared" si="4"/>
        <v>309.60000000000002</v>
      </c>
    </row>
    <row r="66" spans="1:11" ht="15.75" x14ac:dyDescent="0.25">
      <c r="A66" s="39" t="s">
        <v>19</v>
      </c>
      <c r="B66" s="27">
        <v>353.5</v>
      </c>
      <c r="C66" s="34">
        <v>284.10000000000002</v>
      </c>
      <c r="D66" s="21"/>
      <c r="E66" s="14"/>
      <c r="F66" s="19"/>
      <c r="G66" s="48"/>
      <c r="H66" s="27">
        <v>1.4</v>
      </c>
      <c r="I66" s="34"/>
      <c r="J66" s="27">
        <f t="shared" si="3"/>
        <v>354.9</v>
      </c>
      <c r="K66" s="34">
        <f t="shared" si="4"/>
        <v>284.10000000000002</v>
      </c>
    </row>
    <row r="67" spans="1:11" ht="15.75" x14ac:dyDescent="0.25">
      <c r="A67" s="39" t="s">
        <v>22</v>
      </c>
      <c r="B67" s="27">
        <v>276.10000000000002</v>
      </c>
      <c r="C67" s="34">
        <v>220.5</v>
      </c>
      <c r="D67" s="21"/>
      <c r="E67" s="14"/>
      <c r="F67" s="19"/>
      <c r="G67" s="48"/>
      <c r="H67" s="27"/>
      <c r="I67" s="34"/>
      <c r="J67" s="37">
        <f t="shared" si="3"/>
        <v>276.10000000000002</v>
      </c>
      <c r="K67" s="47">
        <f t="shared" si="4"/>
        <v>220.5</v>
      </c>
    </row>
    <row r="68" spans="1:11" ht="16.5" thickBot="1" x14ac:dyDescent="0.3">
      <c r="A68" s="39" t="s">
        <v>30</v>
      </c>
      <c r="B68" s="27">
        <v>806.4</v>
      </c>
      <c r="C68" s="34">
        <v>374.7</v>
      </c>
      <c r="D68" s="21"/>
      <c r="E68" s="14"/>
      <c r="F68" s="19"/>
      <c r="G68" s="48"/>
      <c r="H68" s="27">
        <v>17.3</v>
      </c>
      <c r="I68" s="34"/>
      <c r="J68" s="37">
        <f t="shared" si="3"/>
        <v>823.69999999999993</v>
      </c>
      <c r="K68" s="47">
        <f t="shared" si="4"/>
        <v>374.7</v>
      </c>
    </row>
    <row r="69" spans="1:11" ht="15" thickBot="1" x14ac:dyDescent="0.25">
      <c r="A69" s="30" t="s">
        <v>0</v>
      </c>
      <c r="B69" s="29">
        <f t="shared" ref="B69:K69" si="9">SUM(B10:B68)</f>
        <v>36651.1</v>
      </c>
      <c r="C69" s="26">
        <f t="shared" si="9"/>
        <v>27697.199999999997</v>
      </c>
      <c r="D69" s="25">
        <f>SUM(D10:D68)</f>
        <v>194.40000000000003</v>
      </c>
      <c r="E69" s="12">
        <f t="shared" si="9"/>
        <v>118.89999999999998</v>
      </c>
      <c r="F69" s="24">
        <f t="shared" si="9"/>
        <v>38948.100000000013</v>
      </c>
      <c r="G69" s="35">
        <f t="shared" si="9"/>
        <v>37294.400000000016</v>
      </c>
      <c r="H69" s="24">
        <f t="shared" si="9"/>
        <v>3313.3000000000006</v>
      </c>
      <c r="I69" s="35">
        <f t="shared" si="9"/>
        <v>210.9</v>
      </c>
      <c r="J69" s="24">
        <f t="shared" si="9"/>
        <v>79106.899999999965</v>
      </c>
      <c r="K69" s="35">
        <f t="shared" si="9"/>
        <v>65321.4</v>
      </c>
    </row>
    <row r="71" spans="1:11" x14ac:dyDescent="0.2">
      <c r="B71" s="16"/>
      <c r="C71" s="16"/>
      <c r="D71" s="16"/>
      <c r="E71" s="16"/>
    </row>
    <row r="72" spans="1:11" ht="15.75" x14ac:dyDescent="0.25">
      <c r="B72" s="45"/>
      <c r="D72" s="15"/>
      <c r="F72" s="67"/>
      <c r="G72" s="67"/>
    </row>
    <row r="73" spans="1:11" x14ac:dyDescent="0.2">
      <c r="B73" s="44"/>
    </row>
    <row r="74" spans="1:11" x14ac:dyDescent="0.2">
      <c r="B74" s="16"/>
    </row>
    <row r="75" spans="1:11" x14ac:dyDescent="0.2">
      <c r="B75" s="16"/>
      <c r="C75" s="16"/>
      <c r="D75" s="16"/>
    </row>
    <row r="76" spans="1:11" x14ac:dyDescent="0.2">
      <c r="B76" s="16"/>
    </row>
    <row r="77" spans="1:11" x14ac:dyDescent="0.2">
      <c r="B77" s="16"/>
    </row>
    <row r="78" spans="1:11" x14ac:dyDescent="0.2">
      <c r="B78" s="16"/>
    </row>
  </sheetData>
  <mergeCells count="18">
    <mergeCell ref="A5:K5"/>
    <mergeCell ref="A7:A9"/>
    <mergeCell ref="D7:E7"/>
    <mergeCell ref="B8:B9"/>
    <mergeCell ref="C8:C9"/>
    <mergeCell ref="E8:E9"/>
    <mergeCell ref="F8:F9"/>
    <mergeCell ref="I8:I9"/>
    <mergeCell ref="B7:C7"/>
    <mergeCell ref="H8:H9"/>
    <mergeCell ref="H7:I7"/>
    <mergeCell ref="G8:G9"/>
    <mergeCell ref="F7:G7"/>
    <mergeCell ref="F72:G72"/>
    <mergeCell ref="D8:D9"/>
    <mergeCell ref="K8:K9"/>
    <mergeCell ref="J7:K7"/>
    <mergeCell ref="J8:J9"/>
  </mergeCells>
  <phoneticPr fontId="3" type="noConversion"/>
  <pageMargins left="0.86614173228346458" right="0.78740157480314965" top="0.98425196850393704" bottom="0.39370078740157483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2.1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Zita Riševičienė</cp:lastModifiedBy>
  <cp:lastPrinted>2024-01-25T11:59:34Z</cp:lastPrinted>
  <dcterms:created xsi:type="dcterms:W3CDTF">2007-01-22T14:34:42Z</dcterms:created>
  <dcterms:modified xsi:type="dcterms:W3CDTF">2024-01-25T11:59:38Z</dcterms:modified>
</cp:coreProperties>
</file>