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aku\Desktop\Finansinės ataskaitos\2025\"/>
    </mc:Choice>
  </mc:AlternateContent>
  <xr:revisionPtr revIDLastSave="0" documentId="13_ncr:1_{C696753D-50C0-4784-B4CE-A835B4AD3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62" i="1" l="1"/>
  <c r="E37" i="1"/>
  <c r="F66" i="1"/>
  <c r="E66" i="1"/>
  <c r="F63" i="1"/>
  <c r="E63" i="1"/>
  <c r="F51" i="1"/>
  <c r="E51" i="1"/>
  <c r="F47" i="1"/>
  <c r="E47" i="1"/>
  <c r="E46" i="1" s="1"/>
  <c r="F46" i="1"/>
  <c r="F41" i="1"/>
  <c r="F69" i="1" s="1"/>
  <c r="E41" i="1"/>
  <c r="F31" i="1"/>
  <c r="E31" i="1"/>
  <c r="E26" i="1" s="1"/>
  <c r="F27" i="1"/>
  <c r="F26" i="1" s="1"/>
  <c r="E27" i="1"/>
  <c r="F20" i="1"/>
  <c r="E20" i="1"/>
  <c r="E40" i="1" l="1"/>
  <c r="E69" i="1"/>
  <c r="F40" i="1"/>
</calcChain>
</file>

<file path=xl/sharedStrings.xml><?xml version="1.0" encoding="utf-8"?>
<sst xmlns="http://schemas.openxmlformats.org/spreadsheetml/2006/main" count="124" uniqueCount="107">
  <si>
    <t>2-ojo VSAFAS „Finansinės būklės ataskaita“</t>
  </si>
  <si>
    <t>1 priedas</t>
  </si>
  <si>
    <t>(Žemesniojo lygio mokesčių fondų ir išteklių fondų finansinės būklės ataskaitos forma)</t>
  </si>
  <si>
    <t>Savivaldybės iždas</t>
  </si>
  <si>
    <t>(viešojo sektoriaus subjekto arba viešojo sektoriaus subjektų grupės pavadinimas)</t>
  </si>
  <si>
    <t>_______________________________________________________________________________________</t>
  </si>
  <si>
    <t>(viešojo sektoriaus subjekto, parengusio finansinės būklės ataskaitą (konsoliduotąją finansinės būklės ataskaitą), kodas, adresas)</t>
  </si>
  <si>
    <t>FINANSINĖS BŪKLĖS ATASKAITA</t>
  </si>
  <si>
    <t>2025 m. kovo 31 d.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</si>
  <si>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</si>
  <si>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</si>
  <si>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</si>
  <si>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</si>
  <si>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</si>
  <si>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</si>
  <si>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</si>
  <si>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</si>
  <si>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</si>
  <si>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</si>
  <si>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</si>
  <si>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</si>
  <si>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</si>
  <si>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</si>
  <si>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</si>
  <si>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</si>
  <si>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</si>
  <si>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</si>
  <si>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</si>
  <si>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</si>
  <si>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</si>
  <si>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</si>
  <si>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</si>
  <si>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</si>
  <si>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</si>
  <si>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</si>
  <si>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</si>
  <si>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</si>
  <si>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</si>
  <si>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</si>
  <si>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</si>
  <si>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</si>
  <si>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</si>
  <si>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</si>
  <si>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</si>
  <si>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</si>
  <si>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</si>
  <si>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</si>
  <si>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</si>
  <si>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</si>
  <si>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</si>
  <si>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</si>
  <si>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</si>
  <si>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</si>
  <si>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</si>
  <si>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</si>
  <si>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</si>
  <si>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</si>
  <si>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</si>
  <si>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</si>
  <si>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</si>
  <si>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</si>
  <si>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</si>
  <si>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</si>
  <si>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</si>
  <si>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</si>
  <si>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</si>
  <si>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</si>
  <si>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</si>
  <si>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</si>
  <si>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</si>
  <si>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</si>
  <si>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</si>
  <si>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</si>
  <si>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</si>
  <si>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</si>
  <si>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</si>
  <si>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</si>
  <si>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</si>
  <si>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</si>
  <si>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</si>
  <si>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</si>
  <si>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</si>
  <si>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</si>
  <si>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t xml:space="preserve">II.9 </t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</si>
  <si>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</si>
  <si>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</si>
  <si>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</si>
  <si>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</si>
  <si>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</si>
  <si>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</si>
  <si>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</si>
  <si>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</si>
  <si>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</si>
  <si>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</si>
  <si>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</si>
  <si>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</si>
  <si>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</si>
  <si>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Administracijos direktorius</t>
  </si>
  <si>
    <t>Mantas Rikteris</t>
  </si>
  <si>
    <t>(viešojo sektoriaus subjekto vadovas arba jo įgaliotas administracijos                            (parašas)</t>
  </si>
  <si>
    <t>(vardas ir pavardė)</t>
  </si>
  <si>
    <t xml:space="preserve">vadovas) </t>
  </si>
  <si>
    <t>Biudžeto ir finansų sk.vedėja</t>
  </si>
  <si>
    <t>Dalia Kupratienė</t>
  </si>
  <si>
    <t>(vyriausiasis buhalteris (buhalteris))                                                                                    (parašas)</t>
  </si>
  <si>
    <t xml:space="preserve">Pateikimo valiuta ir tikslumas: eurais </t>
  </si>
  <si>
    <t>2025 m. gegužės 19 d.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</si>
</sst>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51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sz val="10"/>
      <name val="Arial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Arial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5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vertical="center"/>
    </xf>
    <xf numFmtId="0" fontId="8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49" fontId="15" fillId="0" borderId="3" xfId="1" applyNumberFormat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left" vertical="center"/>
    </xf>
    <xf numFmtId="0" fontId="17" fillId="0" borderId="3" xfId="1" applyFont="1" applyBorder="1" applyAlignment="1" applyProtection="1">
      <alignment horizontal="left" vertical="center" wrapText="1"/>
    </xf>
    <xf numFmtId="0" fontId="18" fillId="0" borderId="3" xfId="1" applyFont="1" applyBorder="1" applyAlignment="1" applyProtection="1">
      <alignment horizontal="left" vertical="center" wrapText="1"/>
    </xf>
    <xf numFmtId="4" fontId="19" fillId="0" borderId="2" xfId="1" applyNumberFormat="1" applyFont="1" applyBorder="1" applyAlignment="1" applyProtection="1">
      <alignment vertical="center" wrapText="1"/>
    </xf>
    <xf numFmtId="0" fontId="20" fillId="0" borderId="2" xfId="1" applyFont="1" applyBorder="1" applyAlignment="1" applyProtection="1">
      <alignment horizontal="center" vertical="center" wrapText="1"/>
    </xf>
    <xf numFmtId="0" fontId="21" fillId="0" borderId="2" xfId="1" applyFont="1" applyBorder="1" applyAlignment="1" applyProtection="1">
      <alignment horizontal="left" vertical="center"/>
    </xf>
    <xf numFmtId="2" fontId="22" fillId="0" borderId="2" xfId="1" applyNumberFormat="1" applyFont="1" applyBorder="1" applyAlignment="1" applyProtection="1">
      <alignment vertical="center" wrapText="1"/>
    </xf>
    <xf numFmtId="164" fontId="23" fillId="0" borderId="3" xfId="1" applyNumberFormat="1" applyFont="1" applyBorder="1" applyAlignment="1" applyProtection="1">
      <alignment horizontal="left" vertical="center" wrapText="1"/>
    </xf>
    <xf numFmtId="0" fontId="24" fillId="0" borderId="3" xfId="1" applyFont="1" applyBorder="1" applyAlignment="1" applyProtection="1">
      <alignment horizontal="center" vertical="center" wrapText="1"/>
    </xf>
    <xf numFmtId="0" fontId="25" fillId="0" borderId="3" xfId="1" applyFont="1" applyBorder="1" applyAlignment="1" applyProtection="1">
      <alignment horizontal="left" vertical="center"/>
    </xf>
    <xf numFmtId="0" fontId="26" fillId="0" borderId="5" xfId="1" applyFont="1" applyBorder="1" applyAlignment="1" applyProtection="1">
      <alignment horizontal="left" vertical="center" wrapText="1"/>
    </xf>
    <xf numFmtId="0" fontId="27" fillId="0" borderId="2" xfId="1" applyFont="1" applyBorder="1" applyAlignment="1" applyProtection="1">
      <alignment horizontal="left" vertical="center" wrapText="1"/>
    </xf>
    <xf numFmtId="0" fontId="28" fillId="0" borderId="2" xfId="1" applyFont="1" applyBorder="1" applyAlignment="1" applyProtection="1">
      <alignment horizontal="left" vertical="center" wrapText="1"/>
    </xf>
    <xf numFmtId="0" fontId="29" fillId="0" borderId="6" xfId="1" applyFont="1" applyBorder="1" applyAlignment="1" applyProtection="1">
      <alignment horizontal="left" vertical="center"/>
    </xf>
    <xf numFmtId="0" fontId="30" fillId="0" borderId="7" xfId="1" applyFont="1" applyBorder="1" applyAlignment="1" applyProtection="1">
      <alignment horizontal="left" vertical="center" wrapText="1"/>
    </xf>
    <xf numFmtId="0" fontId="31" fillId="0" borderId="7" xfId="1" applyFont="1" applyBorder="1" applyAlignment="1" applyProtection="1">
      <alignment horizontal="left" vertical="center"/>
    </xf>
    <xf numFmtId="0" fontId="32" fillId="0" borderId="8" xfId="1" applyFont="1" applyBorder="1" applyAlignment="1" applyProtection="1">
      <alignment horizontal="left" vertical="center" wrapText="1"/>
    </xf>
    <xf numFmtId="0" fontId="33" fillId="0" borderId="4" xfId="1" applyFont="1" applyBorder="1" applyAlignment="1" applyProtection="1">
      <alignment horizontal="left" vertical="center" wrapText="1"/>
    </xf>
    <xf numFmtId="164" fontId="34" fillId="0" borderId="5" xfId="1" applyNumberFormat="1" applyFont="1" applyBorder="1" applyAlignment="1" applyProtection="1">
      <alignment horizontal="left" vertical="center" wrapText="1"/>
    </xf>
    <xf numFmtId="0" fontId="35" fillId="0" borderId="9" xfId="1" applyFont="1" applyBorder="1" applyAlignment="1" applyProtection="1">
      <alignment horizontal="left" vertical="center" wrapText="1"/>
    </xf>
    <xf numFmtId="0" fontId="36" fillId="0" borderId="4" xfId="1" applyFont="1" applyBorder="1" applyAlignment="1" applyProtection="1">
      <alignment horizontal="left" vertical="center"/>
    </xf>
    <xf numFmtId="0" fontId="37" fillId="0" borderId="10" xfId="1" applyFont="1" applyBorder="1" applyAlignment="1" applyProtection="1">
      <alignment horizontal="left" vertical="center"/>
    </xf>
    <xf numFmtId="0" fontId="38" fillId="0" borderId="11" xfId="1" applyFont="1" applyBorder="1" applyAlignment="1" applyProtection="1">
      <alignment horizontal="left" vertical="center" wrapText="1"/>
    </xf>
    <xf numFmtId="0" fontId="39" fillId="0" borderId="10" xfId="1" applyFont="1" applyBorder="1" applyAlignment="1" applyProtection="1">
      <alignment horizontal="left" vertical="center"/>
    </xf>
    <xf numFmtId="0" fontId="40" fillId="0" borderId="11" xfId="1" applyFont="1" applyBorder="1" applyAlignment="1" applyProtection="1">
      <alignment horizontal="left" vertical="center" wrapText="1"/>
    </xf>
    <xf numFmtId="0" fontId="41" fillId="0" borderId="12" xfId="1" applyFont="1" applyBorder="1" applyAlignment="1" applyProtection="1">
      <alignment horizontal="left" vertical="center"/>
    </xf>
    <xf numFmtId="0" fontId="42" fillId="0" borderId="13" xfId="1" applyFont="1" applyBorder="1" applyAlignment="1" applyProtection="1">
      <alignment horizontal="left" vertical="center" wrapText="1"/>
    </xf>
    <xf numFmtId="0" fontId="44" fillId="0" borderId="0" xfId="1" applyFont="1" applyAlignment="1" applyProtection="1">
      <alignment horizontal="left" vertical="center" wrapText="1"/>
    </xf>
    <xf numFmtId="0" fontId="45" fillId="0" borderId="0" xfId="1" applyFont="1" applyAlignment="1" applyProtection="1">
      <alignment horizontal="left" vertical="center" wrapText="1"/>
    </xf>
    <xf numFmtId="0" fontId="49" fillId="0" borderId="0" xfId="1" applyFont="1" applyAlignment="1" applyProtection="1">
      <alignment vertical="center" wrapText="1"/>
    </xf>
    <xf numFmtId="0" fontId="50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vertical="center"/>
    </xf>
    <xf numFmtId="0" fontId="11" fillId="0" borderId="1" xfId="1" applyFont="1" applyBorder="1" applyAlignment="1" applyProtection="1">
      <alignment horizontal="righ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4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left" vertical="center" wrapText="1"/>
    </xf>
    <xf numFmtId="0" fontId="43" fillId="0" borderId="4" xfId="1" applyFont="1" applyBorder="1" applyAlignment="1" applyProtection="1">
      <alignment horizontal="left" vertical="center" wrapText="1"/>
    </xf>
    <xf numFmtId="0" fontId="46" fillId="0" borderId="0" xfId="1" applyFont="1" applyAlignment="1" applyProtection="1">
      <alignment horizontal="left" vertical="center"/>
    </xf>
    <xf numFmtId="0" fontId="47" fillId="0" borderId="0" xfId="1" applyFont="1" applyAlignment="1" applyProtection="1">
      <alignment horizontal="center" vertical="center"/>
    </xf>
    <xf numFmtId="0" fontId="45" fillId="0" borderId="0" xfId="1" applyFont="1" applyAlignment="1" applyProtection="1">
      <alignment horizontal="left" vertical="center" wrapText="1"/>
    </xf>
    <xf numFmtId="0" fontId="48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vertical="center" wrapText="1"/>
    </xf>
    <xf numFmtId="0" fontId="49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6"/>
  <sheetViews>
    <sheetView tabSelected="1" defaultGridColor="0" topLeftCell="A31" colorId="9" workbookViewId="0">
      <selection activeCell="E57" sqref="E57"/>
    </sheetView>
  </sheetViews>
  <sheetFormatPr defaultColWidth="9.140625" defaultRowHeight="12.75" customHeight="1" x14ac:dyDescent="0.25"/>
  <cols>
    <col min="1" max="1" width="7.7109375" style="2" customWidth="1"/>
    <col min="2" max="2" width="2.85546875" style="3" customWidth="1"/>
    <col min="3" max="3" width="57" style="3" customWidth="1"/>
    <col min="4" max="4" width="13.7109375" style="3" customWidth="1"/>
    <col min="5" max="5" width="17.7109375" style="2" customWidth="1"/>
    <col min="6" max="6" width="14.140625" style="2" customWidth="1"/>
    <col min="7" max="256" width="9.140625" style="2" customWidth="1"/>
    <col min="257" max="257" width="9.140625" style="1" customWidth="1"/>
    <col min="258" max="16384" width="9.140625" style="1"/>
  </cols>
  <sheetData>
    <row r="1" spans="1:6" ht="12.75" customHeight="1" x14ac:dyDescent="0.25">
      <c r="D1" s="4"/>
    </row>
    <row r="2" spans="1:6" ht="12.75" customHeight="1" x14ac:dyDescent="0.25">
      <c r="D2" s="54" t="s">
        <v>0</v>
      </c>
      <c r="E2" s="41"/>
      <c r="F2" s="41"/>
    </row>
    <row r="3" spans="1:6" ht="12.75" customHeight="1" x14ac:dyDescent="0.25">
      <c r="D3" s="54" t="s">
        <v>1</v>
      </c>
      <c r="E3" s="41"/>
      <c r="F3" s="41"/>
    </row>
    <row r="5" spans="1:6" ht="12.75" customHeight="1" x14ac:dyDescent="0.25">
      <c r="A5" s="55" t="s">
        <v>2</v>
      </c>
      <c r="B5" s="41"/>
      <c r="C5" s="41"/>
      <c r="D5" s="41"/>
      <c r="E5" s="41"/>
      <c r="F5" s="41"/>
    </row>
    <row r="6" spans="1:6" ht="12.75" customHeight="1" x14ac:dyDescent="0.25">
      <c r="A6" s="40" t="s">
        <v>3</v>
      </c>
      <c r="B6" s="41"/>
      <c r="C6" s="41"/>
      <c r="D6" s="41"/>
      <c r="E6" s="41"/>
      <c r="F6" s="41"/>
    </row>
    <row r="7" spans="1:6" ht="12.75" customHeight="1" x14ac:dyDescent="0.25">
      <c r="A7" s="40" t="s">
        <v>4</v>
      </c>
      <c r="B7" s="41"/>
      <c r="C7" s="41"/>
      <c r="D7" s="41"/>
      <c r="E7" s="41"/>
      <c r="F7" s="41"/>
    </row>
    <row r="8" spans="1:6" ht="12.75" customHeight="1" x14ac:dyDescent="0.25">
      <c r="A8" s="51"/>
      <c r="B8" s="41"/>
      <c r="C8" s="41"/>
      <c r="D8" s="41"/>
    </row>
    <row r="9" spans="1:6" ht="12.75" customHeight="1" x14ac:dyDescent="0.25">
      <c r="A9" s="40" t="s">
        <v>5</v>
      </c>
      <c r="B9" s="41"/>
      <c r="C9" s="41"/>
      <c r="D9" s="41"/>
      <c r="E9" s="41"/>
      <c r="F9" s="41"/>
    </row>
    <row r="10" spans="1:6" ht="12.75" customHeight="1" x14ac:dyDescent="0.25">
      <c r="A10" s="40" t="s">
        <v>6</v>
      </c>
      <c r="B10" s="41"/>
      <c r="C10" s="41"/>
      <c r="D10" s="41"/>
      <c r="E10" s="41"/>
      <c r="F10" s="41"/>
    </row>
    <row r="11" spans="1:6" ht="12.75" customHeight="1" x14ac:dyDescent="0.25">
      <c r="A11" s="41"/>
      <c r="B11" s="41"/>
      <c r="C11" s="41"/>
      <c r="D11" s="41"/>
      <c r="E11" s="41"/>
      <c r="F11" s="41"/>
    </row>
    <row r="12" spans="1:6" ht="12.75" customHeight="1" x14ac:dyDescent="0.25">
      <c r="A12" s="51"/>
      <c r="B12" s="41"/>
      <c r="C12" s="41"/>
      <c r="D12" s="41"/>
    </row>
    <row r="13" spans="1:6" ht="12.75" customHeight="1" x14ac:dyDescent="0.25">
      <c r="A13" s="55" t="s">
        <v>7</v>
      </c>
      <c r="B13" s="56"/>
      <c r="C13" s="56"/>
      <c r="D13" s="56"/>
      <c r="E13" s="56"/>
      <c r="F13" s="56"/>
    </row>
    <row r="14" spans="1:6" ht="12.75" customHeight="1" x14ac:dyDescent="0.25">
      <c r="A14" s="55" t="s">
        <v>8</v>
      </c>
      <c r="B14" s="56"/>
      <c r="C14" s="56"/>
      <c r="D14" s="56"/>
      <c r="E14" s="56"/>
      <c r="F14" s="56"/>
    </row>
    <row r="15" spans="1:6" s="6" customFormat="1" ht="12.75" customHeight="1" x14ac:dyDescent="0.25"/>
    <row r="16" spans="1:6" ht="12.75" customHeight="1" x14ac:dyDescent="0.25">
      <c r="A16" s="53" t="s">
        <v>106</v>
      </c>
      <c r="B16" s="41"/>
      <c r="C16" s="41"/>
      <c r="D16" s="41"/>
      <c r="E16" s="41"/>
      <c r="F16" s="41"/>
    </row>
    <row r="17" spans="1:6" ht="12.75" customHeight="1" x14ac:dyDescent="0.25">
      <c r="A17" s="40" t="s">
        <v>9</v>
      </c>
      <c r="B17" s="41"/>
      <c r="C17" s="41"/>
      <c r="D17" s="41"/>
      <c r="E17" s="41"/>
      <c r="F17" s="41"/>
    </row>
    <row r="18" spans="1:6" ht="12.75" customHeight="1" x14ac:dyDescent="0.25">
      <c r="A18" s="5"/>
      <c r="B18" s="6"/>
      <c r="C18" s="42" t="s">
        <v>105</v>
      </c>
      <c r="D18" s="42"/>
      <c r="E18" s="42"/>
      <c r="F18" s="42"/>
    </row>
    <row r="19" spans="1:6" ht="67.5" customHeight="1" x14ac:dyDescent="0.25">
      <c r="A19" s="7" t="s">
        <v>10</v>
      </c>
      <c r="B19" s="43" t="s">
        <v>11</v>
      </c>
      <c r="C19" s="44"/>
      <c r="D19" s="8" t="s">
        <v>12</v>
      </c>
      <c r="E19" s="7" t="s">
        <v>13</v>
      </c>
      <c r="F19" s="7" t="s">
        <v>14</v>
      </c>
    </row>
    <row r="20" spans="1:6" s="3" customFormat="1" ht="12.75" customHeight="1" x14ac:dyDescent="0.25">
      <c r="A20" s="7" t="s">
        <v>15</v>
      </c>
      <c r="B20" s="9" t="s">
        <v>16</v>
      </c>
      <c r="C20" s="10"/>
      <c r="D20" s="11"/>
      <c r="E20" s="12">
        <f>SUM(E21:E24)</f>
        <v>17403.509999999998</v>
      </c>
      <c r="F20" s="12">
        <f>SUM(F21:F24)</f>
        <v>17935.09</v>
      </c>
    </row>
    <row r="21" spans="1:6" s="3" customFormat="1" ht="12.75" customHeight="1" x14ac:dyDescent="0.25">
      <c r="A21" s="13" t="s">
        <v>17</v>
      </c>
      <c r="B21" s="14" t="s">
        <v>18</v>
      </c>
      <c r="C21" s="11"/>
      <c r="D21" s="11"/>
      <c r="E21" s="12">
        <v>0</v>
      </c>
      <c r="F21" s="12">
        <v>0</v>
      </c>
    </row>
    <row r="22" spans="1:6" s="3" customFormat="1" ht="12.75" customHeight="1" x14ac:dyDescent="0.25">
      <c r="A22" s="13" t="s">
        <v>19</v>
      </c>
      <c r="B22" s="14" t="s">
        <v>20</v>
      </c>
      <c r="C22" s="11"/>
      <c r="D22" s="11"/>
      <c r="E22" s="15">
        <v>0</v>
      </c>
      <c r="F22" s="15">
        <v>0</v>
      </c>
    </row>
    <row r="23" spans="1:6" s="3" customFormat="1" ht="12.75" customHeight="1" x14ac:dyDescent="0.25">
      <c r="A23" s="13" t="s">
        <v>21</v>
      </c>
      <c r="B23" s="14" t="s">
        <v>22</v>
      </c>
      <c r="C23" s="11"/>
      <c r="D23" s="11"/>
      <c r="E23" s="15">
        <v>17403.509999999998</v>
      </c>
      <c r="F23" s="15">
        <v>17935.09</v>
      </c>
    </row>
    <row r="24" spans="1:6" s="3" customFormat="1" ht="12.75" customHeight="1" x14ac:dyDescent="0.25">
      <c r="A24" s="13" t="s">
        <v>23</v>
      </c>
      <c r="B24" s="14" t="s">
        <v>24</v>
      </c>
      <c r="C24" s="11"/>
      <c r="D24" s="16"/>
      <c r="E24" s="15">
        <v>0</v>
      </c>
      <c r="F24" s="15">
        <v>0</v>
      </c>
    </row>
    <row r="25" spans="1:6" s="3" customFormat="1" ht="12.75" customHeight="1" x14ac:dyDescent="0.25">
      <c r="A25" s="7" t="s">
        <v>25</v>
      </c>
      <c r="B25" s="9" t="s">
        <v>26</v>
      </c>
      <c r="C25" s="10"/>
      <c r="D25" s="16"/>
      <c r="E25" s="15">
        <v>0</v>
      </c>
      <c r="F25" s="15">
        <v>0</v>
      </c>
    </row>
    <row r="26" spans="1:6" s="3" customFormat="1" ht="12.75" customHeight="1" x14ac:dyDescent="0.25">
      <c r="A26" s="7" t="s">
        <v>27</v>
      </c>
      <c r="B26" s="9" t="s">
        <v>28</v>
      </c>
      <c r="C26" s="10"/>
      <c r="D26" s="11"/>
      <c r="E26" s="12">
        <f>SUM(E27,E30,E31,E38,E39)</f>
        <v>24932308.93</v>
      </c>
      <c r="F26" s="12">
        <f>SUM(F27,F30,F31,F38,F39)</f>
        <v>21697172.020000003</v>
      </c>
    </row>
    <row r="27" spans="1:6" s="3" customFormat="1" ht="12.75" customHeight="1" x14ac:dyDescent="0.25">
      <c r="A27" s="13" t="s">
        <v>17</v>
      </c>
      <c r="B27" s="14" t="s">
        <v>29</v>
      </c>
      <c r="C27" s="11"/>
      <c r="D27" s="11"/>
      <c r="E27" s="12">
        <f>SUM(E28:E29)</f>
        <v>0</v>
      </c>
      <c r="F27" s="12">
        <f>SUM(F28:F29)</f>
        <v>0</v>
      </c>
    </row>
    <row r="28" spans="1:6" s="3" customFormat="1" ht="21" customHeight="1" x14ac:dyDescent="0.25">
      <c r="A28" s="17" t="s">
        <v>30</v>
      </c>
      <c r="B28" s="18"/>
      <c r="C28" s="19" t="s">
        <v>31</v>
      </c>
      <c r="D28" s="20"/>
      <c r="E28" s="15">
        <v>0</v>
      </c>
      <c r="F28" s="15">
        <v>0</v>
      </c>
    </row>
    <row r="29" spans="1:6" s="3" customFormat="1" ht="12.75" customHeight="1" x14ac:dyDescent="0.25">
      <c r="A29" s="17" t="s">
        <v>32</v>
      </c>
      <c r="B29" s="18"/>
      <c r="C29" s="19" t="s">
        <v>33</v>
      </c>
      <c r="D29" s="21"/>
      <c r="E29" s="15">
        <v>0</v>
      </c>
      <c r="F29" s="15">
        <v>0</v>
      </c>
    </row>
    <row r="30" spans="1:6" s="3" customFormat="1" ht="12.75" customHeight="1" x14ac:dyDescent="0.25">
      <c r="A30" s="13" t="s">
        <v>19</v>
      </c>
      <c r="B30" s="14" t="s">
        <v>34</v>
      </c>
      <c r="C30" s="11"/>
      <c r="D30" s="11"/>
      <c r="E30" s="15">
        <v>1306474.6200000001</v>
      </c>
      <c r="F30" s="15">
        <v>1306474.6200000001</v>
      </c>
    </row>
    <row r="31" spans="1:6" s="3" customFormat="1" ht="12.75" customHeight="1" x14ac:dyDescent="0.25">
      <c r="A31" s="13" t="s">
        <v>21</v>
      </c>
      <c r="B31" s="22" t="s">
        <v>35</v>
      </c>
      <c r="C31" s="23"/>
      <c r="D31" s="11"/>
      <c r="E31" s="12">
        <f>SUM(E32:E37)</f>
        <v>2947152.56</v>
      </c>
      <c r="F31" s="12">
        <f>SUM(F32:F37)</f>
        <v>8533877.1600000001</v>
      </c>
    </row>
    <row r="32" spans="1:6" s="3" customFormat="1" ht="12.75" customHeight="1" x14ac:dyDescent="0.25">
      <c r="A32" s="17" t="s">
        <v>36</v>
      </c>
      <c r="B32" s="24"/>
      <c r="C32" s="25" t="s">
        <v>37</v>
      </c>
      <c r="D32" s="21"/>
      <c r="E32" s="15">
        <v>0</v>
      </c>
      <c r="F32" s="15">
        <v>0</v>
      </c>
    </row>
    <row r="33" spans="1:6" s="3" customFormat="1" ht="12.75" customHeight="1" x14ac:dyDescent="0.25">
      <c r="A33" s="17" t="s">
        <v>38</v>
      </c>
      <c r="B33" s="18"/>
      <c r="C33" s="26" t="s">
        <v>39</v>
      </c>
      <c r="D33" s="27"/>
      <c r="E33" s="15">
        <v>1003329.51</v>
      </c>
      <c r="F33" s="15">
        <v>2629798.09</v>
      </c>
    </row>
    <row r="34" spans="1:6" s="3" customFormat="1" ht="12.75" customHeight="1" x14ac:dyDescent="0.25">
      <c r="A34" s="17" t="s">
        <v>40</v>
      </c>
      <c r="B34" s="24"/>
      <c r="C34" s="28" t="s">
        <v>41</v>
      </c>
      <c r="D34" s="27"/>
      <c r="E34" s="15">
        <v>0</v>
      </c>
      <c r="F34" s="15">
        <v>0</v>
      </c>
    </row>
    <row r="35" spans="1:6" s="3" customFormat="1" ht="21" customHeight="1" x14ac:dyDescent="0.25">
      <c r="A35" s="17" t="s">
        <v>42</v>
      </c>
      <c r="B35" s="24"/>
      <c r="C35" s="28" t="s">
        <v>43</v>
      </c>
      <c r="D35" s="27"/>
      <c r="E35" s="15">
        <v>156.54</v>
      </c>
      <c r="F35" s="15">
        <v>0</v>
      </c>
    </row>
    <row r="36" spans="1:6" s="3" customFormat="1" ht="12.75" customHeight="1" x14ac:dyDescent="0.25">
      <c r="A36" s="17" t="s">
        <v>44</v>
      </c>
      <c r="B36" s="24"/>
      <c r="C36" s="28" t="s">
        <v>45</v>
      </c>
      <c r="D36" s="19"/>
      <c r="E36" s="15">
        <v>1943026.41</v>
      </c>
      <c r="F36" s="15">
        <v>5068750.43</v>
      </c>
    </row>
    <row r="37" spans="1:6" s="3" customFormat="1" ht="12.75" customHeight="1" x14ac:dyDescent="0.25">
      <c r="A37" s="17" t="s">
        <v>46</v>
      </c>
      <c r="B37" s="18"/>
      <c r="C37" s="29" t="s">
        <v>47</v>
      </c>
      <c r="D37" s="19"/>
      <c r="E37" s="15">
        <f>-520499.13+521139.23</f>
        <v>640.09999999997672</v>
      </c>
      <c r="F37" s="15">
        <v>835328.64</v>
      </c>
    </row>
    <row r="38" spans="1:6" s="3" customFormat="1" ht="12.75" customHeight="1" x14ac:dyDescent="0.25">
      <c r="A38" s="13" t="s">
        <v>23</v>
      </c>
      <c r="B38" s="30" t="s">
        <v>48</v>
      </c>
      <c r="C38" s="31"/>
      <c r="D38" s="11"/>
      <c r="E38" s="15">
        <v>0</v>
      </c>
      <c r="F38" s="15">
        <v>0</v>
      </c>
    </row>
    <row r="39" spans="1:6" s="3" customFormat="1" ht="12.75" customHeight="1" x14ac:dyDescent="0.25">
      <c r="A39" s="13" t="s">
        <v>49</v>
      </c>
      <c r="B39" s="22" t="s">
        <v>50</v>
      </c>
      <c r="C39" s="23"/>
      <c r="D39" s="11"/>
      <c r="E39" s="15">
        <v>20678681.75</v>
      </c>
      <c r="F39" s="15">
        <v>11856820.24</v>
      </c>
    </row>
    <row r="40" spans="1:6" s="3" customFormat="1" ht="12.75" customHeight="1" x14ac:dyDescent="0.25">
      <c r="A40" s="13"/>
      <c r="B40" s="14" t="s">
        <v>51</v>
      </c>
      <c r="C40" s="21"/>
      <c r="D40" s="11"/>
      <c r="E40" s="12">
        <f>SUM(E20,E25,E26)</f>
        <v>24949712.440000001</v>
      </c>
      <c r="F40" s="12">
        <f>SUM(F20,F25,F26)</f>
        <v>21715107.110000003</v>
      </c>
    </row>
    <row r="41" spans="1:6" s="3" customFormat="1" ht="12.75" customHeight="1" x14ac:dyDescent="0.25">
      <c r="A41" s="7" t="s">
        <v>52</v>
      </c>
      <c r="B41" s="32" t="s">
        <v>53</v>
      </c>
      <c r="C41" s="33"/>
      <c r="D41" s="11"/>
      <c r="E41" s="12">
        <f>SUM(E42:E45)</f>
        <v>568084.72</v>
      </c>
      <c r="F41" s="12">
        <f>SUM(F42:F45)</f>
        <v>568084.72</v>
      </c>
    </row>
    <row r="42" spans="1:6" s="3" customFormat="1" ht="12.75" customHeight="1" x14ac:dyDescent="0.25">
      <c r="A42" s="13" t="s">
        <v>17</v>
      </c>
      <c r="B42" s="14" t="s">
        <v>54</v>
      </c>
      <c r="C42" s="11"/>
      <c r="D42" s="11"/>
      <c r="E42" s="15">
        <v>568084.72</v>
      </c>
      <c r="F42" s="15">
        <v>568084.72</v>
      </c>
    </row>
    <row r="43" spans="1:6" s="3" customFormat="1" ht="12.75" customHeight="1" x14ac:dyDescent="0.25">
      <c r="A43" s="13" t="s">
        <v>19</v>
      </c>
      <c r="B43" s="14" t="s">
        <v>55</v>
      </c>
      <c r="C43" s="11"/>
      <c r="D43" s="11"/>
      <c r="E43" s="15">
        <v>0</v>
      </c>
      <c r="F43" s="15">
        <v>0</v>
      </c>
    </row>
    <row r="44" spans="1:6" s="3" customFormat="1" ht="12.75" customHeight="1" x14ac:dyDescent="0.25">
      <c r="A44" s="13" t="s">
        <v>21</v>
      </c>
      <c r="B44" s="14" t="s">
        <v>56</v>
      </c>
      <c r="C44" s="11"/>
      <c r="D44" s="11"/>
      <c r="E44" s="15">
        <v>0</v>
      </c>
      <c r="F44" s="15">
        <v>0</v>
      </c>
    </row>
    <row r="45" spans="1:6" s="3" customFormat="1" ht="12.75" customHeight="1" x14ac:dyDescent="0.25">
      <c r="A45" s="13" t="s">
        <v>57</v>
      </c>
      <c r="B45" s="14" t="s">
        <v>58</v>
      </c>
      <c r="C45" s="11"/>
      <c r="D45" s="11"/>
      <c r="E45" s="15">
        <v>0</v>
      </c>
      <c r="F45" s="15">
        <v>0</v>
      </c>
    </row>
    <row r="46" spans="1:6" s="3" customFormat="1" ht="12.75" customHeight="1" x14ac:dyDescent="0.25">
      <c r="A46" s="7" t="s">
        <v>59</v>
      </c>
      <c r="B46" s="9" t="s">
        <v>60</v>
      </c>
      <c r="C46" s="10"/>
      <c r="D46" s="11"/>
      <c r="E46" s="12">
        <f>SUM(E47,E51)</f>
        <v>31468229.989999998</v>
      </c>
      <c r="F46" s="12">
        <f>SUM(F47,F51)</f>
        <v>31384126.740000002</v>
      </c>
    </row>
    <row r="47" spans="1:6" s="3" customFormat="1" ht="12.75" customHeight="1" x14ac:dyDescent="0.25">
      <c r="A47" s="13" t="s">
        <v>17</v>
      </c>
      <c r="B47" s="22" t="s">
        <v>61</v>
      </c>
      <c r="C47" s="23"/>
      <c r="D47" s="11"/>
      <c r="E47" s="12">
        <f>SUM(E48:E50)</f>
        <v>12161445.02</v>
      </c>
      <c r="F47" s="12">
        <f>SUM(F48:F50)</f>
        <v>12905589.73</v>
      </c>
    </row>
    <row r="48" spans="1:6" s="3" customFormat="1" ht="12.75" customHeight="1" x14ac:dyDescent="0.25">
      <c r="A48" s="17" t="s">
        <v>30</v>
      </c>
      <c r="B48" s="18"/>
      <c r="C48" s="26" t="s">
        <v>62</v>
      </c>
      <c r="D48" s="19"/>
      <c r="E48" s="15">
        <v>12161445.02</v>
      </c>
      <c r="F48" s="15">
        <v>12905589.73</v>
      </c>
    </row>
    <row r="49" spans="1:6" s="3" customFormat="1" ht="12.75" customHeight="1" x14ac:dyDescent="0.25">
      <c r="A49" s="17" t="s">
        <v>32</v>
      </c>
      <c r="B49" s="18"/>
      <c r="C49" s="26" t="s">
        <v>63</v>
      </c>
      <c r="D49" s="19"/>
      <c r="E49" s="15">
        <v>0</v>
      </c>
      <c r="F49" s="15">
        <v>0</v>
      </c>
    </row>
    <row r="50" spans="1:6" s="3" customFormat="1" ht="12.75" customHeight="1" x14ac:dyDescent="0.25">
      <c r="A50" s="17" t="s">
        <v>64</v>
      </c>
      <c r="B50" s="18"/>
      <c r="C50" s="26" t="s">
        <v>65</v>
      </c>
      <c r="D50" s="27"/>
      <c r="E50" s="15">
        <v>0</v>
      </c>
      <c r="F50" s="15">
        <v>0</v>
      </c>
    </row>
    <row r="51" spans="1:6" s="3" customFormat="1" ht="12.75" customHeight="1" x14ac:dyDescent="0.25">
      <c r="A51" s="13" t="s">
        <v>19</v>
      </c>
      <c r="B51" s="18" t="s">
        <v>66</v>
      </c>
      <c r="C51" s="26"/>
      <c r="D51" s="11"/>
      <c r="E51" s="12">
        <f>SUM(E52:E62)</f>
        <v>19306784.969999999</v>
      </c>
      <c r="F51" s="12">
        <f>SUM(F52:F62)</f>
        <v>18478537.010000002</v>
      </c>
    </row>
    <row r="52" spans="1:6" s="3" customFormat="1" ht="12.75" customHeight="1" x14ac:dyDescent="0.25">
      <c r="A52" s="17" t="s">
        <v>67</v>
      </c>
      <c r="B52" s="18"/>
      <c r="C52" s="26" t="s">
        <v>68</v>
      </c>
      <c r="D52" s="19"/>
      <c r="E52" s="15">
        <v>0</v>
      </c>
      <c r="F52" s="15">
        <v>0</v>
      </c>
    </row>
    <row r="53" spans="1:6" s="3" customFormat="1" ht="12.75" customHeight="1" x14ac:dyDescent="0.25">
      <c r="A53" s="17" t="s">
        <v>69</v>
      </c>
      <c r="B53" s="11"/>
      <c r="C53" s="26" t="s">
        <v>70</v>
      </c>
      <c r="D53" s="19"/>
      <c r="E53" s="15">
        <v>1855902.36</v>
      </c>
      <c r="F53" s="15">
        <v>1455882.36</v>
      </c>
    </row>
    <row r="54" spans="1:6" s="3" customFormat="1" ht="12.75" customHeight="1" x14ac:dyDescent="0.25">
      <c r="A54" s="17" t="s">
        <v>71</v>
      </c>
      <c r="B54" s="18"/>
      <c r="C54" s="26" t="s">
        <v>72</v>
      </c>
      <c r="D54" s="19"/>
      <c r="E54" s="15">
        <v>0</v>
      </c>
      <c r="F54" s="15">
        <v>0</v>
      </c>
    </row>
    <row r="55" spans="1:6" s="3" customFormat="1" ht="12.75" customHeight="1" x14ac:dyDescent="0.25">
      <c r="A55" s="17" t="s">
        <v>73</v>
      </c>
      <c r="B55" s="18"/>
      <c r="C55" s="26" t="s">
        <v>74</v>
      </c>
      <c r="D55" s="19"/>
      <c r="E55" s="15">
        <v>7502882.9900000002</v>
      </c>
      <c r="F55" s="15">
        <v>7586183.9299999997</v>
      </c>
    </row>
    <row r="56" spans="1:6" s="3" customFormat="1" ht="12.75" customHeight="1" x14ac:dyDescent="0.25">
      <c r="A56" s="17" t="s">
        <v>75</v>
      </c>
      <c r="B56" s="18"/>
      <c r="C56" s="26" t="s">
        <v>76</v>
      </c>
      <c r="D56" s="19"/>
      <c r="E56" s="15">
        <v>0</v>
      </c>
      <c r="F56" s="15">
        <v>0</v>
      </c>
    </row>
    <row r="57" spans="1:6" s="3" customFormat="1" ht="12.75" customHeight="1" x14ac:dyDescent="0.25">
      <c r="A57" s="17" t="s">
        <v>77</v>
      </c>
      <c r="B57" s="18"/>
      <c r="C57" s="26" t="s">
        <v>78</v>
      </c>
      <c r="D57" s="19"/>
      <c r="E57" s="15">
        <v>17536.61</v>
      </c>
      <c r="F57" s="15">
        <v>17935.09</v>
      </c>
    </row>
    <row r="58" spans="1:6" s="3" customFormat="1" ht="12.75" customHeight="1" x14ac:dyDescent="0.25">
      <c r="A58" s="17" t="s">
        <v>79</v>
      </c>
      <c r="B58" s="18"/>
      <c r="C58" s="26" t="s">
        <v>80</v>
      </c>
      <c r="D58" s="19"/>
      <c r="E58" s="15">
        <v>0</v>
      </c>
      <c r="F58" s="15">
        <v>0</v>
      </c>
    </row>
    <row r="59" spans="1:6" s="3" customFormat="1" ht="12.75" customHeight="1" x14ac:dyDescent="0.25">
      <c r="A59" s="17" t="s">
        <v>81</v>
      </c>
      <c r="B59" s="18"/>
      <c r="C59" s="26" t="s">
        <v>82</v>
      </c>
      <c r="D59" s="19"/>
      <c r="E59" s="15">
        <v>0</v>
      </c>
      <c r="F59" s="15">
        <v>1695.3</v>
      </c>
    </row>
    <row r="60" spans="1:6" s="3" customFormat="1" ht="12.75" customHeight="1" x14ac:dyDescent="0.25">
      <c r="A60" s="17" t="s">
        <v>83</v>
      </c>
      <c r="B60" s="18"/>
      <c r="C60" s="26" t="s">
        <v>84</v>
      </c>
      <c r="D60" s="19"/>
      <c r="E60" s="15">
        <v>0</v>
      </c>
      <c r="F60" s="15">
        <v>0</v>
      </c>
    </row>
    <row r="61" spans="1:6" s="3" customFormat="1" ht="12.75" customHeight="1" x14ac:dyDescent="0.25">
      <c r="A61" s="17" t="s">
        <v>85</v>
      </c>
      <c r="B61" s="18"/>
      <c r="C61" s="26" t="s">
        <v>86</v>
      </c>
      <c r="D61" s="19"/>
      <c r="E61" s="15">
        <v>7490519.9299999997</v>
      </c>
      <c r="F61" s="15">
        <v>7781176.4800000004</v>
      </c>
    </row>
    <row r="62" spans="1:6" s="3" customFormat="1" ht="12.75" customHeight="1" x14ac:dyDescent="0.25">
      <c r="A62" s="17" t="s">
        <v>87</v>
      </c>
      <c r="B62" s="18"/>
      <c r="C62" s="26" t="s">
        <v>88</v>
      </c>
      <c r="D62" s="27"/>
      <c r="E62" s="15">
        <f>521139.23+1918803.85</f>
        <v>2439943.08</v>
      </c>
      <c r="F62" s="15">
        <v>1635663.85</v>
      </c>
    </row>
    <row r="63" spans="1:6" s="3" customFormat="1" ht="12.75" customHeight="1" x14ac:dyDescent="0.25">
      <c r="A63" s="7" t="s">
        <v>89</v>
      </c>
      <c r="B63" s="32" t="s">
        <v>90</v>
      </c>
      <c r="C63" s="33"/>
      <c r="D63" s="16"/>
      <c r="E63" s="12">
        <f>SUM(E64,E65,E66)</f>
        <v>-7086602.2699999996</v>
      </c>
      <c r="F63" s="12">
        <f>SUM(F64,F65,F66)</f>
        <v>-10237104.35</v>
      </c>
    </row>
    <row r="64" spans="1:6" s="3" customFormat="1" ht="12.75" customHeight="1" x14ac:dyDescent="0.25">
      <c r="A64" s="13" t="s">
        <v>17</v>
      </c>
      <c r="B64" s="22" t="s">
        <v>91</v>
      </c>
      <c r="C64" s="23"/>
      <c r="D64" s="11"/>
      <c r="E64" s="12">
        <v>0</v>
      </c>
      <c r="F64" s="12">
        <v>0</v>
      </c>
    </row>
    <row r="65" spans="1:6" s="3" customFormat="1" ht="12.75" customHeight="1" x14ac:dyDescent="0.25">
      <c r="A65" s="17" t="s">
        <v>19</v>
      </c>
      <c r="B65" s="18" t="s">
        <v>92</v>
      </c>
      <c r="C65" s="26"/>
      <c r="D65" s="19"/>
      <c r="E65" s="15">
        <v>0</v>
      </c>
      <c r="F65" s="15">
        <v>0</v>
      </c>
    </row>
    <row r="66" spans="1:6" s="3" customFormat="1" ht="12.75" customHeight="1" x14ac:dyDescent="0.25">
      <c r="A66" s="13" t="s">
        <v>21</v>
      </c>
      <c r="B66" s="34" t="s">
        <v>93</v>
      </c>
      <c r="C66" s="35"/>
      <c r="D66" s="11"/>
      <c r="E66" s="12">
        <f>SUM(E67:E68)</f>
        <v>-7086602.2699999996</v>
      </c>
      <c r="F66" s="12">
        <f>SUM(F67:F68)</f>
        <v>-10237104.35</v>
      </c>
    </row>
    <row r="67" spans="1:6" s="3" customFormat="1" ht="12.75" customHeight="1" x14ac:dyDescent="0.25">
      <c r="A67" s="17" t="s">
        <v>36</v>
      </c>
      <c r="B67" s="18"/>
      <c r="C67" s="29" t="s">
        <v>94</v>
      </c>
      <c r="D67" s="19"/>
      <c r="E67" s="15">
        <v>3150502.08</v>
      </c>
      <c r="F67" s="15">
        <v>-4451468.58</v>
      </c>
    </row>
    <row r="68" spans="1:6" s="3" customFormat="1" ht="12.75" customHeight="1" x14ac:dyDescent="0.25">
      <c r="A68" s="17" t="s">
        <v>38</v>
      </c>
      <c r="B68" s="18"/>
      <c r="C68" s="29" t="s">
        <v>95</v>
      </c>
      <c r="D68" s="19"/>
      <c r="E68" s="15">
        <v>-10237104.35</v>
      </c>
      <c r="F68" s="15">
        <v>-5785635.7699999996</v>
      </c>
    </row>
    <row r="69" spans="1:6" s="3" customFormat="1" ht="24.75" customHeight="1" x14ac:dyDescent="0.25">
      <c r="A69" s="7"/>
      <c r="B69" s="45" t="s">
        <v>96</v>
      </c>
      <c r="C69" s="46"/>
      <c r="D69" s="11"/>
      <c r="E69" s="12">
        <f>SUM(E41,E46,E63)</f>
        <v>24949712.439999998</v>
      </c>
      <c r="F69" s="12">
        <f>SUM(F41,F46,F63)</f>
        <v>21715107.109999999</v>
      </c>
    </row>
    <row r="70" spans="1:6" s="3" customFormat="1" ht="12.75" customHeight="1" x14ac:dyDescent="0.25">
      <c r="A70" s="36"/>
      <c r="B70" s="37"/>
      <c r="C70" s="37"/>
      <c r="D70" s="37"/>
    </row>
    <row r="71" spans="1:6" s="3" customFormat="1" ht="12.75" customHeight="1" x14ac:dyDescent="0.25">
      <c r="A71" s="47" t="s">
        <v>97</v>
      </c>
      <c r="B71" s="47"/>
      <c r="C71" s="47"/>
      <c r="D71" s="47"/>
      <c r="E71" s="48" t="s">
        <v>98</v>
      </c>
      <c r="F71" s="48"/>
    </row>
    <row r="72" spans="1:6" s="3" customFormat="1" ht="15" customHeight="1" x14ac:dyDescent="0.25">
      <c r="A72" s="49" t="s">
        <v>99</v>
      </c>
      <c r="B72" s="49"/>
      <c r="C72" s="49"/>
      <c r="D72" s="50"/>
      <c r="E72" s="40" t="s">
        <v>100</v>
      </c>
      <c r="F72" s="40"/>
    </row>
    <row r="73" spans="1:6" s="3" customFormat="1" ht="12.75" customHeight="1" x14ac:dyDescent="0.25">
      <c r="A73" s="51" t="s">
        <v>101</v>
      </c>
      <c r="B73" s="52"/>
      <c r="C73" s="38"/>
    </row>
    <row r="74" spans="1:6" s="3" customFormat="1" ht="12.75" customHeight="1" x14ac:dyDescent="0.25">
      <c r="B74" s="38"/>
      <c r="C74" s="38"/>
    </row>
    <row r="75" spans="1:6" s="3" customFormat="1" ht="12.75" customHeight="1" x14ac:dyDescent="0.25">
      <c r="A75" s="47" t="s">
        <v>102</v>
      </c>
      <c r="B75" s="47"/>
      <c r="C75" s="47"/>
      <c r="D75" s="47"/>
      <c r="E75" s="48" t="s">
        <v>103</v>
      </c>
      <c r="F75" s="48"/>
    </row>
    <row r="76" spans="1:6" s="3" customFormat="1" ht="12.75" customHeight="1" x14ac:dyDescent="0.25">
      <c r="A76" s="39" t="s">
        <v>104</v>
      </c>
      <c r="B76" s="39"/>
      <c r="C76" s="39"/>
      <c r="D76" s="39"/>
      <c r="E76" s="40" t="s">
        <v>100</v>
      </c>
      <c r="F76" s="40"/>
    </row>
    <row r="77" spans="1:6" s="3" customFormat="1" ht="12.75" customHeight="1" x14ac:dyDescent="0.25"/>
    <row r="78" spans="1:6" s="3" customFormat="1" ht="12.75" customHeight="1" x14ac:dyDescent="0.25"/>
    <row r="79" spans="1:6" s="3" customFormat="1" ht="12.75" customHeight="1" x14ac:dyDescent="0.25"/>
    <row r="80" spans="1:6" s="3" customFormat="1" ht="12.75" customHeight="1" x14ac:dyDescent="0.25"/>
    <row r="81" s="3" customFormat="1" ht="12.75" customHeight="1" x14ac:dyDescent="0.25"/>
    <row r="82" s="3" customFormat="1" ht="12.75" customHeight="1" x14ac:dyDescent="0.25"/>
    <row r="83" s="3" customFormat="1" ht="12.75" customHeight="1" x14ac:dyDescent="0.25"/>
    <row r="84" s="3" customFormat="1" ht="12.75" customHeight="1" x14ac:dyDescent="0.25"/>
    <row r="85" s="3" customFormat="1" ht="12.75" customHeight="1" x14ac:dyDescent="0.25"/>
    <row r="86" s="3" customFormat="1" ht="12.75" customHeight="1" x14ac:dyDescent="0.25"/>
    <row r="87" s="3" customFormat="1" ht="12.75" customHeight="1" x14ac:dyDescent="0.25"/>
    <row r="88" s="3" customFormat="1" ht="12.75" customHeight="1" x14ac:dyDescent="0.25"/>
    <row r="89" s="3" customFormat="1" ht="12.75" customHeight="1" x14ac:dyDescent="0.25"/>
    <row r="90" s="3" customFormat="1" ht="12.75" customHeight="1" x14ac:dyDescent="0.25"/>
    <row r="91" s="3" customFormat="1" ht="12.75" customHeight="1" x14ac:dyDescent="0.25"/>
    <row r="92" s="3" customFormat="1" ht="12.75" customHeight="1" x14ac:dyDescent="0.25"/>
    <row r="93" s="3" customFormat="1" ht="12.75" customHeight="1" x14ac:dyDescent="0.25"/>
    <row r="94" s="3" customFormat="1" ht="12.75" customHeight="1" x14ac:dyDescent="0.25"/>
    <row r="95" s="3" customFormat="1" ht="12.75" customHeight="1" x14ac:dyDescent="0.25"/>
    <row r="96" s="3" customFormat="1" ht="12.75" customHeight="1" x14ac:dyDescent="0.25"/>
  </sheetData>
  <sheetProtection sheet="1" objects="1" scenarios="1"/>
  <mergeCells count="25">
    <mergeCell ref="A16:F16"/>
    <mergeCell ref="D2:F2"/>
    <mergeCell ref="D3:F3"/>
    <mergeCell ref="A5:F5"/>
    <mergeCell ref="A6:F6"/>
    <mergeCell ref="A7:F7"/>
    <mergeCell ref="A8:D8"/>
    <mergeCell ref="A9:F9"/>
    <mergeCell ref="A10:F11"/>
    <mergeCell ref="A12:D12"/>
    <mergeCell ref="A13:F13"/>
    <mergeCell ref="A14:F14"/>
    <mergeCell ref="A76:D76"/>
    <mergeCell ref="E76:F76"/>
    <mergeCell ref="A17:F17"/>
    <mergeCell ref="C18:F18"/>
    <mergeCell ref="B19:C19"/>
    <mergeCell ref="B69:C69"/>
    <mergeCell ref="A71:D71"/>
    <mergeCell ref="E71:F71"/>
    <mergeCell ref="A72:D72"/>
    <mergeCell ref="E72:F72"/>
    <mergeCell ref="A73:B73"/>
    <mergeCell ref="A75:D75"/>
    <mergeCell ref="E75:F75"/>
  </mergeCells>
  <pageMargins left="0.69791668653488159" right="0.69791668653488159" top="0.75" bottom="0.75" header="0" footer="0"/>
  <pageSetup paperSize="9" scale="72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customHeight="1" x14ac:dyDescent="0.25"/>
  <cols>
    <col min="1" max="257" width="9.140625" style="1" customWidth="1"/>
    <col min="258" max="16384" width="9.140625" style="1"/>
  </cols>
  <sheetData/>
  <pageMargins left="0.69791668653488159" right="0.69791668653488159" top="0.75" bottom="0.75" header="0" footer="0"/>
  <pageSetup paperSize="0" scale="0" blackAndWhite="1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customHeight="1" x14ac:dyDescent="0.25"/>
  <cols>
    <col min="1" max="257" width="9.140625" style="1" customWidth="1"/>
    <col min="258" max="16384" width="9.140625" style="1"/>
  </cols>
  <sheetData/>
  <pageMargins left="0.69791668653488159" right="0.69791668653488159" top="0.75" bottom="0.75" header="0" footer="0"/>
  <pageSetup paperSize="0" scale="0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Dalia Kupratienė</cp:lastModifiedBy>
  <cp:lastPrinted>2025-05-20T06:40:34Z</cp:lastPrinted>
  <dcterms:modified xsi:type="dcterms:W3CDTF">2025-05-20T08:24:05Z</dcterms:modified>
</cp:coreProperties>
</file>