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liaku\Desktop\Finansinės ataskaitos\2025\"/>
    </mc:Choice>
  </mc:AlternateContent>
  <xr:revisionPtr revIDLastSave="0" documentId="13_ncr:1_{6CFA5A3C-B817-4F96-8F93-CB2FC19EB5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ŽD" sheetId="1" r:id="rId1"/>
  </sheets>
  <definedNames>
    <definedName name="_xlnm.Print_Area" localSheetId="0">IŽD!$A$1:$I$53</definedName>
  </definedNames>
  <calcPr calcId="191029"/>
</workbook>
</file>

<file path=xl/calcChain.xml><?xml version="1.0" encoding="utf-8"?>
<calcChain xmlns="http://schemas.openxmlformats.org/spreadsheetml/2006/main">
  <c r="I38" i="1" l="1"/>
  <c r="H38" i="1"/>
  <c r="I32" i="1"/>
  <c r="H32" i="1"/>
  <c r="I29" i="1"/>
  <c r="H29" i="1"/>
  <c r="I26" i="1"/>
  <c r="H26" i="1"/>
  <c r="I23" i="1"/>
  <c r="H23" i="1"/>
  <c r="H22" i="1" s="1"/>
  <c r="H20" i="1" s="1"/>
  <c r="H37" i="1" s="1"/>
  <c r="H44" i="1" s="1"/>
  <c r="H46" i="1" s="1"/>
  <c r="I22" i="1"/>
  <c r="I20" i="1" s="1"/>
  <c r="I37" i="1" s="1"/>
  <c r="I44" i="1" s="1"/>
  <c r="I46" i="1" s="1"/>
</calcChain>
</file>

<file path=xl/sharedStrings.xml><?xml version="1.0" encoding="utf-8"?>
<sst xmlns="http://schemas.openxmlformats.org/spreadsheetml/2006/main" count="87" uniqueCount="73">
  <si>
    <t>3-iojo VSAFAS „Veiklos rezultatų ataskaita“</t>
  </si>
  <si>
    <t>1 priedas</t>
  </si>
  <si>
    <t xml:space="preserve">(Žemesniojo lygio mokesčių fondų ir išteklių fondų </t>
  </si>
  <si>
    <t>veiklos rezultatų ataskaitos forma)</t>
  </si>
  <si>
    <t>Savivaldybės iždas</t>
  </si>
  <si>
    <t>(viešojo sektoriaus subjekto arba viešojo sektoriaus subjektų grupės pavadinimas)</t>
  </si>
  <si>
    <t>(viešojo sektoriaus subjekto, parengusio veiklos rezultatų ataskaitą, kodas, adresas)</t>
  </si>
  <si>
    <t>VEIKLOS REZULTATŲ ATASKAITA</t>
  </si>
  <si>
    <t>2025 m. kovo 31 d.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</si>
  <si>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</si>
  <si>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</si>
  <si>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</si>
  <si>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</si>
  <si>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</si>
  <si>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</si>
  <si>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</si>
  <si>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</si>
  <si>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</si>
  <si>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</si>
  <si>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</si>
  <si>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</si>
  <si>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II.1.</t>
  </si>
  <si>
    <t>Mokesčių pajamos grynąja verte</t>
  </si>
  <si>
    <t>II.1.1.</t>
  </si>
  <si>
    <t>Mokesčių pajamos</t>
  </si>
  <si>
    <t>II.1.2.</t>
  </si>
  <si>
    <t>Pervestinų mokesčių suma</t>
  </si>
  <si>
    <t>II.2.</t>
  </si>
  <si>
    <t>Socialinių įmokų pajamos grynąja verte</t>
  </si>
  <si>
    <t>II.2.1.</t>
  </si>
  <si>
    <t>Socialinių įmokų pajamos</t>
  </si>
  <si>
    <t>II.2.2.</t>
  </si>
  <si>
    <t>Pervestinų socialinių įmokų suma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</si>
  <si>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</si>
  <si>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</si>
  <si>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</si>
  <si>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</si>
  <si>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</si>
  <si>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</si>
  <si>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</si>
  <si>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</si>
  <si>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</si>
  <si>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</si>
  <si>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FINANSAVIMO</t>
  </si>
  <si>
    <t>IV.</t>
  </si>
  <si>
    <t>KITOS</t>
  </si>
  <si>
    <t>C.</t>
  </si>
  <si>
    <t>PAGRINDINĖS VEIKLOS PERVIRŠIS AR DEFICITAS</t>
  </si>
  <si>
    <t>D.</t>
  </si>
  <si>
    <t>KITOS VEIKLOS REZULTATAS</t>
  </si>
  <si>
    <t>KITOS VEIKLOS PAJAMOS</t>
  </si>
  <si>
    <t>PERVESTINOS Į BIUDŽETĄ KITOS VEIKLOS PAJAMOS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</si>
  <si>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</si>
  <si>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</si>
  <si>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</si>
  <si>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</si>
  <si>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</si>
  <si>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</si>
  <si>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</si>
  <si>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</si>
  <si>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</si>
  <si>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</si>
  <si>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Administracijos direktorius</t>
  </si>
  <si>
    <t>____________</t>
  </si>
  <si>
    <t>Mantas Rikteris</t>
  </si>
  <si>
    <t>(viešojo sektoriaus subjekto vadovas arba jo įgaliotas administracijos vadovas)</t>
  </si>
  <si>
    <t>(parašas)</t>
  </si>
  <si>
    <t>(vardas ir pavardė)</t>
  </si>
  <si>
    <t>Biudžeto ir finansų sk.vedėja</t>
  </si>
  <si>
    <t>Dalia Kupratienė</t>
  </si>
  <si>
    <t>(vyriausiasis buhalteris (buhalteris))</t>
  </si>
  <si>
    <t>2025 m. gegužės 19 d. Nr.1</t>
  </si>
  <si>
    <t xml:space="preserve">Pateikimo valiuta ir tikslumas: eurais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</si>
</sst>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name val="Calibri"/>
      <charset val="1"/>
    </font>
    <font>
      <sz val="11"/>
      <name val="Calibri"/>
      <charset val="1"/>
    </font>
    <font>
      <sz val="11"/>
      <color rgb="FF000000"/>
      <name val="Calibri"/>
      <charset val="1"/>
    </font>
    <font>
      <b/>
      <sz val="10"/>
      <color rgb="FF000000"/>
      <name val="Times New Roman"/>
      <charset val="1"/>
    </font>
    <font>
      <sz val="12"/>
      <color rgb="FF000000"/>
      <name val="Times New Roman"/>
      <charset val="1"/>
    </font>
    <font>
      <sz val="11"/>
      <color rgb="FF000000"/>
      <name val="Times New Roman"/>
      <charset val="1"/>
    </font>
    <font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sz val="12"/>
      <color rgb="FF000000"/>
      <name val="Microsoft Sans Serif"/>
      <charset val="1"/>
    </font>
    <font>
      <sz val="11"/>
      <color rgb="FF000000"/>
      <name val="Microsoft Sans Serif"/>
      <charset val="1"/>
    </font>
    <font>
      <sz val="11"/>
      <color rgb="FF000000"/>
      <name val="Microsoft Sans Serif"/>
      <charset val="1"/>
    </font>
    <font>
      <b/>
      <sz val="11"/>
      <color rgb="FF000000"/>
      <name val="Microsoft Sans Serif"/>
      <charset val="1"/>
    </font>
    <font>
      <b/>
      <sz val="11"/>
      <color rgb="FF000000"/>
      <name val="Arial"/>
      <charset val="1"/>
    </font>
    <font>
      <i/>
      <sz val="11"/>
      <color rgb="FF000000"/>
      <name val="Microsoft Sans Serif"/>
      <charset val="1"/>
    </font>
    <font>
      <b/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sz val="12"/>
      <color rgb="FF000000"/>
      <name val="Times New Roman"/>
      <charset val="1"/>
    </font>
    <font>
      <sz val="12"/>
      <color rgb="FF000000"/>
      <name val="Times New Roman"/>
      <charset val="1"/>
    </font>
    <font>
      <sz val="12"/>
      <color rgb="FF000000"/>
      <name val="Times New Roman"/>
      <charset val="1"/>
    </font>
    <font>
      <sz val="12"/>
      <color rgb="FF000000"/>
      <name val="Times New Roman"/>
      <charset val="1"/>
    </font>
    <font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sz val="12"/>
      <color rgb="FF000000"/>
      <name val="Times New Roman"/>
      <charset val="1"/>
    </font>
    <font>
      <sz val="12"/>
      <color rgb="FF000000"/>
      <name val="Times New Roman"/>
      <charset val="1"/>
    </font>
    <font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sz val="12"/>
      <color rgb="FF000000"/>
      <name val="Times New Roman"/>
      <charset val="1"/>
    </font>
    <font>
      <sz val="12"/>
      <color rgb="FF000000"/>
      <name val="Times New Roman"/>
      <charset val="1"/>
    </font>
    <font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sz val="10"/>
      <color rgb="FF000000"/>
      <name val="Times New Roman"/>
      <charset val="1"/>
    </font>
    <font>
      <sz val="12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52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horizontal="left" indent="15"/>
    </xf>
    <xf numFmtId="0" fontId="5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1" fillId="0" borderId="0" xfId="1" applyFont="1" applyAlignment="1" applyProtection="1">
      <alignment horizontal="center" vertical="center"/>
    </xf>
    <xf numFmtId="0" fontId="12" fillId="0" borderId="0" xfId="1" applyFont="1" applyAlignment="1" applyProtection="1">
      <alignment vertical="center"/>
    </xf>
    <xf numFmtId="0" fontId="19" fillId="0" borderId="4" xfId="1" applyFont="1" applyBorder="1" applyAlignment="1" applyProtection="1">
      <alignment horizontal="center" vertical="center" wrapText="1"/>
    </xf>
    <xf numFmtId="0" fontId="23" fillId="0" borderId="4" xfId="1" applyFont="1" applyBorder="1" applyAlignment="1" applyProtection="1">
      <alignment vertical="center"/>
    </xf>
    <xf numFmtId="2" fontId="24" fillId="0" borderId="4" xfId="1" applyNumberFormat="1" applyFont="1" applyBorder="1" applyAlignment="1" applyProtection="1">
      <alignment horizontal="right" vertical="center"/>
    </xf>
    <xf numFmtId="0" fontId="30" fillId="0" borderId="4" xfId="1" applyFont="1" applyBorder="1" applyAlignment="1" applyProtection="1">
      <alignment vertical="center"/>
    </xf>
    <xf numFmtId="2" fontId="31" fillId="0" borderId="4" xfId="1" applyNumberFormat="1" applyFont="1" applyBorder="1" applyAlignment="1" applyProtection="1">
      <alignment horizontal="right" vertical="center"/>
    </xf>
    <xf numFmtId="2" fontId="32" fillId="0" borderId="4" xfId="1" applyNumberFormat="1" applyFont="1" applyBorder="1" applyAlignment="1" applyProtection="1">
      <alignment horizontal="right" vertical="center" wrapText="1"/>
    </xf>
    <xf numFmtId="0" fontId="42" fillId="0" borderId="4" xfId="1" applyFont="1" applyBorder="1" applyAlignment="1" applyProtection="1">
      <alignment vertical="center" wrapText="1"/>
    </xf>
    <xf numFmtId="0" fontId="43" fillId="0" borderId="0" xfId="1" applyFont="1" applyAlignment="1" applyProtection="1">
      <alignment vertical="center" wrapText="1"/>
    </xf>
    <xf numFmtId="0" fontId="45" fillId="0" borderId="0" xfId="1" applyFont="1" applyAlignment="1" applyProtection="1">
      <alignment vertical="center"/>
    </xf>
    <xf numFmtId="0" fontId="47" fillId="0" borderId="0" xfId="1" applyFont="1" applyAlignment="1" applyProtection="1">
      <alignment horizontal="left" vertical="top" wrapText="1"/>
    </xf>
    <xf numFmtId="0" fontId="48" fillId="0" borderId="0" xfId="1" applyFont="1" applyAlignment="1" applyProtection="1">
      <alignment horizontal="center" vertical="top" wrapText="1"/>
    </xf>
    <xf numFmtId="0" fontId="49" fillId="0" borderId="0" xfId="1" applyFont="1" applyAlignment="1" applyProtection="1">
      <alignment vertical="center"/>
    </xf>
    <xf numFmtId="0" fontId="9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25" fillId="0" borderId="1" xfId="1" applyFont="1" applyBorder="1" applyAlignment="1" applyProtection="1">
      <alignment vertical="center" wrapText="1"/>
    </xf>
    <xf numFmtId="0" fontId="26" fillId="0" borderId="2" xfId="1" applyFont="1" applyBorder="1" applyAlignment="1" applyProtection="1">
      <alignment vertical="center" wrapText="1"/>
    </xf>
    <xf numFmtId="0" fontId="27" fillId="0" borderId="1" xfId="1" applyFont="1" applyBorder="1" applyAlignment="1" applyProtection="1">
      <alignment horizontal="left" vertical="center" wrapText="1"/>
    </xf>
    <xf numFmtId="0" fontId="28" fillId="0" borderId="3" xfId="1" applyFont="1" applyBorder="1" applyAlignment="1" applyProtection="1">
      <alignment horizontal="left" vertical="center" wrapText="1"/>
    </xf>
    <xf numFmtId="0" fontId="29" fillId="0" borderId="2" xfId="1" applyFont="1" applyBorder="1" applyAlignment="1" applyProtection="1">
      <alignment horizontal="left" vertical="center" wrapText="1"/>
    </xf>
    <xf numFmtId="0" fontId="10" fillId="0" borderId="0" xfId="1" applyFont="1" applyAlignment="1" applyProtection="1">
      <alignment horizontal="justify" vertical="center"/>
    </xf>
    <xf numFmtId="0" fontId="11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horizontal="right" vertical="center"/>
    </xf>
    <xf numFmtId="0" fontId="14" fillId="0" borderId="1" xfId="1" applyFont="1" applyBorder="1" applyAlignment="1" applyProtection="1">
      <alignment horizontal="center" vertical="center" wrapText="1"/>
    </xf>
    <xf numFmtId="0" fontId="15" fillId="0" borderId="2" xfId="1" applyFont="1" applyBorder="1" applyAlignment="1" applyProtection="1">
      <alignment horizontal="center" vertical="center" wrapText="1"/>
    </xf>
    <xf numFmtId="0" fontId="16" fillId="0" borderId="1" xfId="1" applyFont="1" applyBorder="1" applyAlignment="1" applyProtection="1">
      <alignment horizontal="center" vertical="center"/>
    </xf>
    <xf numFmtId="0" fontId="17" fillId="0" borderId="3" xfId="1" applyFont="1" applyBorder="1" applyAlignment="1" applyProtection="1">
      <alignment horizontal="center" vertical="center"/>
    </xf>
    <xf numFmtId="0" fontId="18" fillId="0" borderId="2" xfId="1" applyFont="1" applyBorder="1" applyAlignment="1" applyProtection="1">
      <alignment horizontal="center" vertical="center"/>
    </xf>
    <xf numFmtId="0" fontId="20" fillId="0" borderId="1" xfId="1" applyFont="1" applyBorder="1" applyAlignment="1" applyProtection="1">
      <alignment vertical="center" wrapText="1"/>
    </xf>
    <xf numFmtId="0" fontId="21" fillId="0" borderId="2" xfId="1" applyFont="1" applyBorder="1" applyAlignment="1" applyProtection="1">
      <alignment vertical="center" wrapText="1"/>
    </xf>
    <xf numFmtId="0" fontId="22" fillId="0" borderId="3" xfId="1" applyFont="1" applyBorder="1" applyAlignment="1" applyProtection="1">
      <alignment vertical="center" wrapText="1"/>
    </xf>
    <xf numFmtId="0" fontId="33" fillId="0" borderId="3" xfId="1" applyFont="1" applyBorder="1" applyAlignment="1" applyProtection="1">
      <alignment vertical="center" wrapText="1"/>
    </xf>
    <xf numFmtId="0" fontId="34" fillId="0" borderId="1" xfId="1" applyFont="1" applyBorder="1" applyAlignment="1" applyProtection="1">
      <alignment vertical="center"/>
    </xf>
    <xf numFmtId="0" fontId="35" fillId="0" borderId="2" xfId="1" applyFont="1" applyBorder="1" applyAlignment="1" applyProtection="1">
      <alignment vertical="center"/>
    </xf>
    <xf numFmtId="0" fontId="36" fillId="0" borderId="1" xfId="1" applyFont="1" applyBorder="1" applyAlignment="1" applyProtection="1">
      <alignment horizontal="left" vertical="center" wrapText="1"/>
    </xf>
    <xf numFmtId="0" fontId="37" fillId="0" borderId="3" xfId="1" applyFont="1" applyBorder="1" applyAlignment="1" applyProtection="1">
      <alignment horizontal="left" vertical="center" wrapText="1"/>
    </xf>
    <xf numFmtId="0" fontId="38" fillId="0" borderId="2" xfId="1" applyFont="1" applyBorder="1" applyAlignment="1" applyProtection="1">
      <alignment horizontal="left" vertical="center" wrapText="1"/>
    </xf>
    <xf numFmtId="0" fontId="39" fillId="0" borderId="1" xfId="1" applyFont="1" applyBorder="1" applyAlignment="1" applyProtection="1">
      <alignment horizontal="left" vertical="center"/>
    </xf>
    <xf numFmtId="0" fontId="40" fillId="0" borderId="3" xfId="1" applyFont="1" applyBorder="1" applyAlignment="1" applyProtection="1">
      <alignment horizontal="left" vertical="center"/>
    </xf>
    <xf numFmtId="0" fontId="41" fillId="0" borderId="2" xfId="1" applyFont="1" applyBorder="1" applyAlignment="1" applyProtection="1">
      <alignment horizontal="left" vertical="center"/>
    </xf>
    <xf numFmtId="0" fontId="47" fillId="0" borderId="0" xfId="1" applyFont="1" applyAlignment="1" applyProtection="1">
      <alignment horizontal="left" vertical="top" wrapText="1"/>
    </xf>
    <xf numFmtId="0" fontId="48" fillId="0" borderId="0" xfId="1" applyFont="1" applyAlignment="1" applyProtection="1">
      <alignment horizontal="center" vertical="top" wrapText="1"/>
    </xf>
    <xf numFmtId="0" fontId="44" fillId="0" borderId="0" xfId="1" applyFont="1" applyAlignment="1" applyProtection="1">
      <alignment horizontal="left" vertical="center" wrapText="1"/>
    </xf>
    <xf numFmtId="0" fontId="46" fillId="0" borderId="0" xfId="1" applyFont="1" applyAlignment="1" applyProtection="1">
      <alignment horizontal="center" vertic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VM52"/>
  <sheetViews>
    <sheetView tabSelected="1" defaultGridColor="0" topLeftCell="A22" colorId="9" workbookViewId="0">
      <selection activeCell="R32" sqref="R32"/>
    </sheetView>
  </sheetViews>
  <sheetFormatPr defaultColWidth="9.140625" defaultRowHeight="12.75" customHeight="1" x14ac:dyDescent="0.25"/>
  <cols>
    <col min="1" max="1" width="9" style="19" customWidth="1"/>
    <col min="2" max="2" width="1.5703125" style="19" hidden="1" customWidth="1"/>
    <col min="3" max="3" width="30.140625" style="19" customWidth="1"/>
    <col min="4" max="4" width="18.28515625" style="19" customWidth="1"/>
    <col min="5" max="5" width="9.140625" style="19" hidden="1" customWidth="1"/>
    <col min="6" max="6" width="11.7109375" style="19" customWidth="1"/>
    <col min="7" max="7" width="16.140625" style="19" customWidth="1"/>
    <col min="8" max="8" width="17" style="19" customWidth="1"/>
    <col min="9" max="9" width="20.140625" style="19" customWidth="1"/>
    <col min="10" max="256" width="9.140625" style="19" customWidth="1"/>
    <col min="257" max="257" width="6.5703125" style="19" customWidth="1"/>
    <col min="258" max="258" width="9.140625" style="19" hidden="1" customWidth="1"/>
    <col min="259" max="259" width="30.140625" style="19" customWidth="1"/>
    <col min="260" max="260" width="18.28515625" style="19" customWidth="1"/>
    <col min="261" max="261" width="9.140625" style="19" hidden="1" customWidth="1"/>
    <col min="262" max="262" width="11.7109375" style="19" customWidth="1"/>
    <col min="263" max="265" width="13.140625" style="19" customWidth="1"/>
    <col min="266" max="512" width="9.140625" style="19" customWidth="1"/>
    <col min="513" max="513" width="6.5703125" style="19" customWidth="1"/>
    <col min="514" max="514" width="9.140625" style="19" hidden="1" customWidth="1"/>
    <col min="515" max="515" width="30.140625" style="19" customWidth="1"/>
    <col min="516" max="516" width="18.28515625" style="19" customWidth="1"/>
    <col min="517" max="517" width="9.140625" style="19" hidden="1" customWidth="1"/>
    <col min="518" max="518" width="11.7109375" style="19" customWidth="1"/>
    <col min="519" max="521" width="13.140625" style="19" customWidth="1"/>
    <col min="522" max="768" width="9.140625" style="19" customWidth="1"/>
    <col min="769" max="769" width="6.5703125" style="19" customWidth="1"/>
    <col min="770" max="770" width="9.140625" style="19" hidden="1" customWidth="1"/>
    <col min="771" max="771" width="30.140625" style="19" customWidth="1"/>
    <col min="772" max="772" width="18.28515625" style="19" customWidth="1"/>
    <col min="773" max="773" width="9.140625" style="19" hidden="1" customWidth="1"/>
    <col min="774" max="774" width="11.7109375" style="19" customWidth="1"/>
    <col min="775" max="777" width="13.140625" style="19" customWidth="1"/>
    <col min="778" max="1024" width="9.140625" style="19" customWidth="1"/>
    <col min="1025" max="1025" width="6.5703125" style="19" customWidth="1"/>
    <col min="1026" max="1026" width="9.140625" style="19" hidden="1" customWidth="1"/>
    <col min="1027" max="1027" width="30.140625" style="19" customWidth="1"/>
    <col min="1028" max="1028" width="18.28515625" style="19" customWidth="1"/>
    <col min="1029" max="1029" width="9.140625" style="19" hidden="1" customWidth="1"/>
    <col min="1030" max="1030" width="11.7109375" style="19" customWidth="1"/>
    <col min="1031" max="1033" width="13.140625" style="19" customWidth="1"/>
    <col min="1034" max="1280" width="9.140625" style="19" customWidth="1"/>
    <col min="1281" max="1281" width="6.5703125" style="19" customWidth="1"/>
    <col min="1282" max="1282" width="9.140625" style="19" hidden="1" customWidth="1"/>
    <col min="1283" max="1283" width="30.140625" style="19" customWidth="1"/>
    <col min="1284" max="1284" width="18.28515625" style="19" customWidth="1"/>
    <col min="1285" max="1285" width="9.140625" style="19" hidden="1" customWidth="1"/>
    <col min="1286" max="1286" width="11.7109375" style="19" customWidth="1"/>
    <col min="1287" max="1289" width="13.140625" style="19" customWidth="1"/>
    <col min="1290" max="1536" width="9.140625" style="19" customWidth="1"/>
    <col min="1537" max="1537" width="6.5703125" style="19" customWidth="1"/>
    <col min="1538" max="1538" width="9.140625" style="19" hidden="1" customWidth="1"/>
    <col min="1539" max="1539" width="30.140625" style="19" customWidth="1"/>
    <col min="1540" max="1540" width="18.28515625" style="19" customWidth="1"/>
    <col min="1541" max="1541" width="9.140625" style="19" hidden="1" customWidth="1"/>
    <col min="1542" max="1542" width="11.7109375" style="19" customWidth="1"/>
    <col min="1543" max="1545" width="13.140625" style="19" customWidth="1"/>
    <col min="1546" max="1792" width="9.140625" style="19" customWidth="1"/>
    <col min="1793" max="1793" width="6.5703125" style="19" customWidth="1"/>
    <col min="1794" max="1794" width="9.140625" style="19" hidden="1" customWidth="1"/>
    <col min="1795" max="1795" width="30.140625" style="19" customWidth="1"/>
    <col min="1796" max="1796" width="18.28515625" style="19" customWidth="1"/>
    <col min="1797" max="1797" width="9.140625" style="19" hidden="1" customWidth="1"/>
    <col min="1798" max="1798" width="11.7109375" style="19" customWidth="1"/>
    <col min="1799" max="1801" width="13.140625" style="19" customWidth="1"/>
    <col min="1802" max="2048" width="9.140625" style="19" customWidth="1"/>
    <col min="2049" max="2049" width="6.5703125" style="19" customWidth="1"/>
    <col min="2050" max="2050" width="9.140625" style="19" hidden="1" customWidth="1"/>
    <col min="2051" max="2051" width="30.140625" style="19" customWidth="1"/>
    <col min="2052" max="2052" width="18.28515625" style="19" customWidth="1"/>
    <col min="2053" max="2053" width="9.140625" style="19" hidden="1" customWidth="1"/>
    <col min="2054" max="2054" width="11.7109375" style="19" customWidth="1"/>
    <col min="2055" max="2057" width="13.140625" style="19" customWidth="1"/>
    <col min="2058" max="2304" width="9.140625" style="19" customWidth="1"/>
    <col min="2305" max="2305" width="6.5703125" style="19" customWidth="1"/>
    <col min="2306" max="2306" width="9.140625" style="19" hidden="1" customWidth="1"/>
    <col min="2307" max="2307" width="30.140625" style="19" customWidth="1"/>
    <col min="2308" max="2308" width="18.28515625" style="19" customWidth="1"/>
    <col min="2309" max="2309" width="9.140625" style="19" hidden="1" customWidth="1"/>
    <col min="2310" max="2310" width="11.7109375" style="19" customWidth="1"/>
    <col min="2311" max="2313" width="13.140625" style="19" customWidth="1"/>
    <col min="2314" max="2560" width="9.140625" style="19" customWidth="1"/>
    <col min="2561" max="2561" width="6.5703125" style="19" customWidth="1"/>
    <col min="2562" max="2562" width="9.140625" style="19" hidden="1" customWidth="1"/>
    <col min="2563" max="2563" width="30.140625" style="19" customWidth="1"/>
    <col min="2564" max="2564" width="18.28515625" style="19" customWidth="1"/>
    <col min="2565" max="2565" width="9.140625" style="19" hidden="1" customWidth="1"/>
    <col min="2566" max="2566" width="11.7109375" style="19" customWidth="1"/>
    <col min="2567" max="2569" width="13.140625" style="19" customWidth="1"/>
    <col min="2570" max="2816" width="9.140625" style="19" customWidth="1"/>
    <col min="2817" max="2817" width="6.5703125" style="19" customWidth="1"/>
    <col min="2818" max="2818" width="9.140625" style="19" hidden="1" customWidth="1"/>
    <col min="2819" max="2819" width="30.140625" style="19" customWidth="1"/>
    <col min="2820" max="2820" width="18.28515625" style="19" customWidth="1"/>
    <col min="2821" max="2821" width="9.140625" style="19" hidden="1" customWidth="1"/>
    <col min="2822" max="2822" width="11.7109375" style="19" customWidth="1"/>
    <col min="2823" max="2825" width="13.140625" style="19" customWidth="1"/>
    <col min="2826" max="3072" width="9.140625" style="19" customWidth="1"/>
    <col min="3073" max="3073" width="6.5703125" style="19" customWidth="1"/>
    <col min="3074" max="3074" width="9.140625" style="19" hidden="1" customWidth="1"/>
    <col min="3075" max="3075" width="30.140625" style="19" customWidth="1"/>
    <col min="3076" max="3076" width="18.28515625" style="19" customWidth="1"/>
    <col min="3077" max="3077" width="9.140625" style="19" hidden="1" customWidth="1"/>
    <col min="3078" max="3078" width="11.7109375" style="19" customWidth="1"/>
    <col min="3079" max="3081" width="13.140625" style="19" customWidth="1"/>
    <col min="3082" max="3328" width="9.140625" style="19" customWidth="1"/>
    <col min="3329" max="3329" width="6.5703125" style="19" customWidth="1"/>
    <col min="3330" max="3330" width="9.140625" style="19" hidden="1" customWidth="1"/>
    <col min="3331" max="3331" width="30.140625" style="19" customWidth="1"/>
    <col min="3332" max="3332" width="18.28515625" style="19" customWidth="1"/>
    <col min="3333" max="3333" width="9.140625" style="19" hidden="1" customWidth="1"/>
    <col min="3334" max="3334" width="11.7109375" style="19" customWidth="1"/>
    <col min="3335" max="3337" width="13.140625" style="19" customWidth="1"/>
    <col min="3338" max="3584" width="9.140625" style="19" customWidth="1"/>
    <col min="3585" max="3585" width="6.5703125" style="19" customWidth="1"/>
    <col min="3586" max="3586" width="9.140625" style="19" hidden="1" customWidth="1"/>
    <col min="3587" max="3587" width="30.140625" style="19" customWidth="1"/>
    <col min="3588" max="3588" width="18.28515625" style="19" customWidth="1"/>
    <col min="3589" max="3589" width="9.140625" style="19" hidden="1" customWidth="1"/>
    <col min="3590" max="3590" width="11.7109375" style="19" customWidth="1"/>
    <col min="3591" max="3593" width="13.140625" style="19" customWidth="1"/>
    <col min="3594" max="3840" width="9.140625" style="19" customWidth="1"/>
    <col min="3841" max="3841" width="6.5703125" style="19" customWidth="1"/>
    <col min="3842" max="3842" width="9.140625" style="19" hidden="1" customWidth="1"/>
    <col min="3843" max="3843" width="30.140625" style="19" customWidth="1"/>
    <col min="3844" max="3844" width="18.28515625" style="19" customWidth="1"/>
    <col min="3845" max="3845" width="9.140625" style="19" hidden="1" customWidth="1"/>
    <col min="3846" max="3846" width="11.7109375" style="19" customWidth="1"/>
    <col min="3847" max="3849" width="13.140625" style="19" customWidth="1"/>
    <col min="3850" max="4096" width="9.140625" style="19" customWidth="1"/>
    <col min="4097" max="4097" width="6.5703125" style="19" customWidth="1"/>
    <col min="4098" max="4098" width="9.140625" style="19" hidden="1" customWidth="1"/>
    <col min="4099" max="4099" width="30.140625" style="19" customWidth="1"/>
    <col min="4100" max="4100" width="18.28515625" style="19" customWidth="1"/>
    <col min="4101" max="4101" width="9.140625" style="19" hidden="1" customWidth="1"/>
    <col min="4102" max="4102" width="11.7109375" style="19" customWidth="1"/>
    <col min="4103" max="4105" width="13.140625" style="19" customWidth="1"/>
    <col min="4106" max="4352" width="9.140625" style="19" customWidth="1"/>
    <col min="4353" max="4353" width="6.5703125" style="19" customWidth="1"/>
    <col min="4354" max="4354" width="9.140625" style="19" hidden="1" customWidth="1"/>
    <col min="4355" max="4355" width="30.140625" style="19" customWidth="1"/>
    <col min="4356" max="4356" width="18.28515625" style="19" customWidth="1"/>
    <col min="4357" max="4357" width="9.140625" style="19" hidden="1" customWidth="1"/>
    <col min="4358" max="4358" width="11.7109375" style="19" customWidth="1"/>
    <col min="4359" max="4361" width="13.140625" style="19" customWidth="1"/>
    <col min="4362" max="4608" width="9.140625" style="19" customWidth="1"/>
    <col min="4609" max="4609" width="6.5703125" style="19" customWidth="1"/>
    <col min="4610" max="4610" width="9.140625" style="19" hidden="1" customWidth="1"/>
    <col min="4611" max="4611" width="30.140625" style="19" customWidth="1"/>
    <col min="4612" max="4612" width="18.28515625" style="19" customWidth="1"/>
    <col min="4613" max="4613" width="9.140625" style="19" hidden="1" customWidth="1"/>
    <col min="4614" max="4614" width="11.7109375" style="19" customWidth="1"/>
    <col min="4615" max="4617" width="13.140625" style="19" customWidth="1"/>
    <col min="4618" max="4864" width="9.140625" style="19" customWidth="1"/>
    <col min="4865" max="4865" width="6.5703125" style="19" customWidth="1"/>
    <col min="4866" max="4866" width="9.140625" style="19" hidden="1" customWidth="1"/>
    <col min="4867" max="4867" width="30.140625" style="19" customWidth="1"/>
    <col min="4868" max="4868" width="18.28515625" style="19" customWidth="1"/>
    <col min="4869" max="4869" width="9.140625" style="19" hidden="1" customWidth="1"/>
    <col min="4870" max="4870" width="11.7109375" style="19" customWidth="1"/>
    <col min="4871" max="4873" width="13.140625" style="19" customWidth="1"/>
    <col min="4874" max="5120" width="9.140625" style="19" customWidth="1"/>
    <col min="5121" max="5121" width="6.5703125" style="19" customWidth="1"/>
    <col min="5122" max="5122" width="9.140625" style="19" hidden="1" customWidth="1"/>
    <col min="5123" max="5123" width="30.140625" style="19" customWidth="1"/>
    <col min="5124" max="5124" width="18.28515625" style="19" customWidth="1"/>
    <col min="5125" max="5125" width="9.140625" style="19" hidden="1" customWidth="1"/>
    <col min="5126" max="5126" width="11.7109375" style="19" customWidth="1"/>
    <col min="5127" max="5129" width="13.140625" style="19" customWidth="1"/>
    <col min="5130" max="5376" width="9.140625" style="19" customWidth="1"/>
    <col min="5377" max="5377" width="6.5703125" style="19" customWidth="1"/>
    <col min="5378" max="5378" width="9.140625" style="19" hidden="1" customWidth="1"/>
    <col min="5379" max="5379" width="30.140625" style="19" customWidth="1"/>
    <col min="5380" max="5380" width="18.28515625" style="19" customWidth="1"/>
    <col min="5381" max="5381" width="9.140625" style="19" hidden="1" customWidth="1"/>
    <col min="5382" max="5382" width="11.7109375" style="19" customWidth="1"/>
    <col min="5383" max="5385" width="13.140625" style="19" customWidth="1"/>
    <col min="5386" max="5632" width="9.140625" style="19" customWidth="1"/>
    <col min="5633" max="5633" width="6.5703125" style="19" customWidth="1"/>
    <col min="5634" max="5634" width="9.140625" style="19" hidden="1" customWidth="1"/>
    <col min="5635" max="5635" width="30.140625" style="19" customWidth="1"/>
    <col min="5636" max="5636" width="18.28515625" style="19" customWidth="1"/>
    <col min="5637" max="5637" width="9.140625" style="19" hidden="1" customWidth="1"/>
    <col min="5638" max="5638" width="11.7109375" style="19" customWidth="1"/>
    <col min="5639" max="5641" width="13.140625" style="19" customWidth="1"/>
    <col min="5642" max="5888" width="9.140625" style="19" customWidth="1"/>
    <col min="5889" max="5889" width="6.5703125" style="19" customWidth="1"/>
    <col min="5890" max="5890" width="9.140625" style="19" hidden="1" customWidth="1"/>
    <col min="5891" max="5891" width="30.140625" style="19" customWidth="1"/>
    <col min="5892" max="5892" width="18.28515625" style="19" customWidth="1"/>
    <col min="5893" max="5893" width="9.140625" style="19" hidden="1" customWidth="1"/>
    <col min="5894" max="5894" width="11.7109375" style="19" customWidth="1"/>
    <col min="5895" max="5897" width="13.140625" style="19" customWidth="1"/>
    <col min="5898" max="6144" width="9.140625" style="19" customWidth="1"/>
    <col min="6145" max="6145" width="6.5703125" style="19" customWidth="1"/>
    <col min="6146" max="6146" width="9.140625" style="19" hidden="1" customWidth="1"/>
    <col min="6147" max="6147" width="30.140625" style="19" customWidth="1"/>
    <col min="6148" max="6148" width="18.28515625" style="19" customWidth="1"/>
    <col min="6149" max="6149" width="9.140625" style="19" hidden="1" customWidth="1"/>
    <col min="6150" max="6150" width="11.7109375" style="19" customWidth="1"/>
    <col min="6151" max="6153" width="13.140625" style="19" customWidth="1"/>
    <col min="6154" max="6400" width="9.140625" style="19" customWidth="1"/>
    <col min="6401" max="6401" width="6.5703125" style="19" customWidth="1"/>
    <col min="6402" max="6402" width="9.140625" style="19" hidden="1" customWidth="1"/>
    <col min="6403" max="6403" width="30.140625" style="19" customWidth="1"/>
    <col min="6404" max="6404" width="18.28515625" style="19" customWidth="1"/>
    <col min="6405" max="6405" width="9.140625" style="19" hidden="1" customWidth="1"/>
    <col min="6406" max="6406" width="11.7109375" style="19" customWidth="1"/>
    <col min="6407" max="6409" width="13.140625" style="19" customWidth="1"/>
    <col min="6410" max="6656" width="9.140625" style="19" customWidth="1"/>
    <col min="6657" max="6657" width="6.5703125" style="19" customWidth="1"/>
    <col min="6658" max="6658" width="9.140625" style="19" hidden="1" customWidth="1"/>
    <col min="6659" max="6659" width="30.140625" style="19" customWidth="1"/>
    <col min="6660" max="6660" width="18.28515625" style="19" customWidth="1"/>
    <col min="6661" max="6661" width="9.140625" style="19" hidden="1" customWidth="1"/>
    <col min="6662" max="6662" width="11.7109375" style="19" customWidth="1"/>
    <col min="6663" max="6665" width="13.140625" style="19" customWidth="1"/>
    <col min="6666" max="6912" width="9.140625" style="19" customWidth="1"/>
    <col min="6913" max="6913" width="6.5703125" style="19" customWidth="1"/>
    <col min="6914" max="6914" width="9.140625" style="19" hidden="1" customWidth="1"/>
    <col min="6915" max="6915" width="30.140625" style="19" customWidth="1"/>
    <col min="6916" max="6916" width="18.28515625" style="19" customWidth="1"/>
    <col min="6917" max="6917" width="9.140625" style="19" hidden="1" customWidth="1"/>
    <col min="6918" max="6918" width="11.7109375" style="19" customWidth="1"/>
    <col min="6919" max="6921" width="13.140625" style="19" customWidth="1"/>
    <col min="6922" max="7168" width="9.140625" style="19" customWidth="1"/>
    <col min="7169" max="7169" width="6.5703125" style="19" customWidth="1"/>
    <col min="7170" max="7170" width="9.140625" style="19" hidden="1" customWidth="1"/>
    <col min="7171" max="7171" width="30.140625" style="19" customWidth="1"/>
    <col min="7172" max="7172" width="18.28515625" style="19" customWidth="1"/>
    <col min="7173" max="7173" width="9.140625" style="19" hidden="1" customWidth="1"/>
    <col min="7174" max="7174" width="11.7109375" style="19" customWidth="1"/>
    <col min="7175" max="7177" width="13.140625" style="19" customWidth="1"/>
    <col min="7178" max="7424" width="9.140625" style="19" customWidth="1"/>
    <col min="7425" max="7425" width="6.5703125" style="19" customWidth="1"/>
    <col min="7426" max="7426" width="9.140625" style="19" hidden="1" customWidth="1"/>
    <col min="7427" max="7427" width="30.140625" style="19" customWidth="1"/>
    <col min="7428" max="7428" width="18.28515625" style="19" customWidth="1"/>
    <col min="7429" max="7429" width="9.140625" style="19" hidden="1" customWidth="1"/>
    <col min="7430" max="7430" width="11.7109375" style="19" customWidth="1"/>
    <col min="7431" max="7433" width="13.140625" style="19" customWidth="1"/>
    <col min="7434" max="7680" width="9.140625" style="19" customWidth="1"/>
    <col min="7681" max="7681" width="6.5703125" style="19" customWidth="1"/>
    <col min="7682" max="7682" width="9.140625" style="19" hidden="1" customWidth="1"/>
    <col min="7683" max="7683" width="30.140625" style="19" customWidth="1"/>
    <col min="7684" max="7684" width="18.28515625" style="19" customWidth="1"/>
    <col min="7685" max="7685" width="9.140625" style="19" hidden="1" customWidth="1"/>
    <col min="7686" max="7686" width="11.7109375" style="19" customWidth="1"/>
    <col min="7687" max="7689" width="13.140625" style="19" customWidth="1"/>
    <col min="7690" max="7936" width="9.140625" style="19" customWidth="1"/>
    <col min="7937" max="7937" width="6.5703125" style="19" customWidth="1"/>
    <col min="7938" max="7938" width="9.140625" style="19" hidden="1" customWidth="1"/>
    <col min="7939" max="7939" width="30.140625" style="19" customWidth="1"/>
    <col min="7940" max="7940" width="18.28515625" style="19" customWidth="1"/>
    <col min="7941" max="7941" width="9.140625" style="19" hidden="1" customWidth="1"/>
    <col min="7942" max="7942" width="11.7109375" style="19" customWidth="1"/>
    <col min="7943" max="7945" width="13.140625" style="19" customWidth="1"/>
    <col min="7946" max="8192" width="9.140625" style="19" customWidth="1"/>
    <col min="8193" max="8193" width="6.5703125" style="19" customWidth="1"/>
    <col min="8194" max="8194" width="9.140625" style="19" hidden="1" customWidth="1"/>
    <col min="8195" max="8195" width="30.140625" style="19" customWidth="1"/>
    <col min="8196" max="8196" width="18.28515625" style="19" customWidth="1"/>
    <col min="8197" max="8197" width="9.140625" style="19" hidden="1" customWidth="1"/>
    <col min="8198" max="8198" width="11.7109375" style="19" customWidth="1"/>
    <col min="8199" max="8201" width="13.140625" style="19" customWidth="1"/>
    <col min="8202" max="8448" width="9.140625" style="19" customWidth="1"/>
    <col min="8449" max="8449" width="6.5703125" style="19" customWidth="1"/>
    <col min="8450" max="8450" width="9.140625" style="19" hidden="1" customWidth="1"/>
    <col min="8451" max="8451" width="30.140625" style="19" customWidth="1"/>
    <col min="8452" max="8452" width="18.28515625" style="19" customWidth="1"/>
    <col min="8453" max="8453" width="9.140625" style="19" hidden="1" customWidth="1"/>
    <col min="8454" max="8454" width="11.7109375" style="19" customWidth="1"/>
    <col min="8455" max="8457" width="13.140625" style="19" customWidth="1"/>
    <col min="8458" max="8704" width="9.140625" style="19" customWidth="1"/>
    <col min="8705" max="8705" width="6.5703125" style="19" customWidth="1"/>
    <col min="8706" max="8706" width="9.140625" style="19" hidden="1" customWidth="1"/>
    <col min="8707" max="8707" width="30.140625" style="19" customWidth="1"/>
    <col min="8708" max="8708" width="18.28515625" style="19" customWidth="1"/>
    <col min="8709" max="8709" width="9.140625" style="19" hidden="1" customWidth="1"/>
    <col min="8710" max="8710" width="11.7109375" style="19" customWidth="1"/>
    <col min="8711" max="8713" width="13.140625" style="19" customWidth="1"/>
    <col min="8714" max="8960" width="9.140625" style="19" customWidth="1"/>
    <col min="8961" max="8961" width="6.5703125" style="19" customWidth="1"/>
    <col min="8962" max="8962" width="9.140625" style="19" hidden="1" customWidth="1"/>
    <col min="8963" max="8963" width="30.140625" style="19" customWidth="1"/>
    <col min="8964" max="8964" width="18.28515625" style="19" customWidth="1"/>
    <col min="8965" max="8965" width="9.140625" style="19" hidden="1" customWidth="1"/>
    <col min="8966" max="8966" width="11.7109375" style="19" customWidth="1"/>
    <col min="8967" max="8969" width="13.140625" style="19" customWidth="1"/>
    <col min="8970" max="9216" width="9.140625" style="19" customWidth="1"/>
    <col min="9217" max="9217" width="6.5703125" style="19" customWidth="1"/>
    <col min="9218" max="9218" width="9.140625" style="19" hidden="1" customWidth="1"/>
    <col min="9219" max="9219" width="30.140625" style="19" customWidth="1"/>
    <col min="9220" max="9220" width="18.28515625" style="19" customWidth="1"/>
    <col min="9221" max="9221" width="9.140625" style="19" hidden="1" customWidth="1"/>
    <col min="9222" max="9222" width="11.7109375" style="19" customWidth="1"/>
    <col min="9223" max="9225" width="13.140625" style="19" customWidth="1"/>
    <col min="9226" max="9472" width="9.140625" style="19" customWidth="1"/>
    <col min="9473" max="9473" width="6.5703125" style="19" customWidth="1"/>
    <col min="9474" max="9474" width="9.140625" style="19" hidden="1" customWidth="1"/>
    <col min="9475" max="9475" width="30.140625" style="19" customWidth="1"/>
    <col min="9476" max="9476" width="18.28515625" style="19" customWidth="1"/>
    <col min="9477" max="9477" width="9.140625" style="19" hidden="1" customWidth="1"/>
    <col min="9478" max="9478" width="11.7109375" style="19" customWidth="1"/>
    <col min="9479" max="9481" width="13.140625" style="19" customWidth="1"/>
    <col min="9482" max="9728" width="9.140625" style="19" customWidth="1"/>
    <col min="9729" max="9729" width="6.5703125" style="19" customWidth="1"/>
    <col min="9730" max="9730" width="9.140625" style="19" hidden="1" customWidth="1"/>
    <col min="9731" max="9731" width="30.140625" style="19" customWidth="1"/>
    <col min="9732" max="9732" width="18.28515625" style="19" customWidth="1"/>
    <col min="9733" max="9733" width="9.140625" style="19" hidden="1" customWidth="1"/>
    <col min="9734" max="9734" width="11.7109375" style="19" customWidth="1"/>
    <col min="9735" max="9737" width="13.140625" style="19" customWidth="1"/>
    <col min="9738" max="9984" width="9.140625" style="19" customWidth="1"/>
    <col min="9985" max="9985" width="6.5703125" style="19" customWidth="1"/>
    <col min="9986" max="9986" width="9.140625" style="19" hidden="1" customWidth="1"/>
    <col min="9987" max="9987" width="30.140625" style="19" customWidth="1"/>
    <col min="9988" max="9988" width="18.28515625" style="19" customWidth="1"/>
    <col min="9989" max="9989" width="9.140625" style="19" hidden="1" customWidth="1"/>
    <col min="9990" max="9990" width="11.7109375" style="19" customWidth="1"/>
    <col min="9991" max="9993" width="13.140625" style="19" customWidth="1"/>
    <col min="9994" max="10240" width="9.140625" style="19" customWidth="1"/>
    <col min="10241" max="10241" width="6.5703125" style="19" customWidth="1"/>
    <col min="10242" max="10242" width="9.140625" style="19" hidden="1" customWidth="1"/>
    <col min="10243" max="10243" width="30.140625" style="19" customWidth="1"/>
    <col min="10244" max="10244" width="18.28515625" style="19" customWidth="1"/>
    <col min="10245" max="10245" width="9.140625" style="19" hidden="1" customWidth="1"/>
    <col min="10246" max="10246" width="11.7109375" style="19" customWidth="1"/>
    <col min="10247" max="10249" width="13.140625" style="19" customWidth="1"/>
    <col min="10250" max="10496" width="9.140625" style="19" customWidth="1"/>
    <col min="10497" max="10497" width="6.5703125" style="19" customWidth="1"/>
    <col min="10498" max="10498" width="9.140625" style="19" hidden="1" customWidth="1"/>
    <col min="10499" max="10499" width="30.140625" style="19" customWidth="1"/>
    <col min="10500" max="10500" width="18.28515625" style="19" customWidth="1"/>
    <col min="10501" max="10501" width="9.140625" style="19" hidden="1" customWidth="1"/>
    <col min="10502" max="10502" width="11.7109375" style="19" customWidth="1"/>
    <col min="10503" max="10505" width="13.140625" style="19" customWidth="1"/>
    <col min="10506" max="10752" width="9.140625" style="19" customWidth="1"/>
    <col min="10753" max="10753" width="6.5703125" style="19" customWidth="1"/>
    <col min="10754" max="10754" width="9.140625" style="19" hidden="1" customWidth="1"/>
    <col min="10755" max="10755" width="30.140625" style="19" customWidth="1"/>
    <col min="10756" max="10756" width="18.28515625" style="19" customWidth="1"/>
    <col min="10757" max="10757" width="9.140625" style="19" hidden="1" customWidth="1"/>
    <col min="10758" max="10758" width="11.7109375" style="19" customWidth="1"/>
    <col min="10759" max="10761" width="13.140625" style="19" customWidth="1"/>
    <col min="10762" max="11008" width="9.140625" style="19" customWidth="1"/>
    <col min="11009" max="11009" width="6.5703125" style="19" customWidth="1"/>
    <col min="11010" max="11010" width="9.140625" style="19" hidden="1" customWidth="1"/>
    <col min="11011" max="11011" width="30.140625" style="19" customWidth="1"/>
    <col min="11012" max="11012" width="18.28515625" style="19" customWidth="1"/>
    <col min="11013" max="11013" width="9.140625" style="19" hidden="1" customWidth="1"/>
    <col min="11014" max="11014" width="11.7109375" style="19" customWidth="1"/>
    <col min="11015" max="11017" width="13.140625" style="19" customWidth="1"/>
    <col min="11018" max="11264" width="9.140625" style="19" customWidth="1"/>
    <col min="11265" max="11265" width="6.5703125" style="19" customWidth="1"/>
    <col min="11266" max="11266" width="9.140625" style="19" hidden="1" customWidth="1"/>
    <col min="11267" max="11267" width="30.140625" style="19" customWidth="1"/>
    <col min="11268" max="11268" width="18.28515625" style="19" customWidth="1"/>
    <col min="11269" max="11269" width="9.140625" style="19" hidden="1" customWidth="1"/>
    <col min="11270" max="11270" width="11.7109375" style="19" customWidth="1"/>
    <col min="11271" max="11273" width="13.140625" style="19" customWidth="1"/>
    <col min="11274" max="11520" width="9.140625" style="19" customWidth="1"/>
    <col min="11521" max="11521" width="6.5703125" style="19" customWidth="1"/>
    <col min="11522" max="11522" width="9.140625" style="19" hidden="1" customWidth="1"/>
    <col min="11523" max="11523" width="30.140625" style="19" customWidth="1"/>
    <col min="11524" max="11524" width="18.28515625" style="19" customWidth="1"/>
    <col min="11525" max="11525" width="9.140625" style="19" hidden="1" customWidth="1"/>
    <col min="11526" max="11526" width="11.7109375" style="19" customWidth="1"/>
    <col min="11527" max="11529" width="13.140625" style="19" customWidth="1"/>
    <col min="11530" max="11776" width="9.140625" style="19" customWidth="1"/>
    <col min="11777" max="11777" width="6.5703125" style="19" customWidth="1"/>
    <col min="11778" max="11778" width="9.140625" style="19" hidden="1" customWidth="1"/>
    <col min="11779" max="11779" width="30.140625" style="19" customWidth="1"/>
    <col min="11780" max="11780" width="18.28515625" style="19" customWidth="1"/>
    <col min="11781" max="11781" width="9.140625" style="19" hidden="1" customWidth="1"/>
    <col min="11782" max="11782" width="11.7109375" style="19" customWidth="1"/>
    <col min="11783" max="11785" width="13.140625" style="19" customWidth="1"/>
    <col min="11786" max="12032" width="9.140625" style="19" customWidth="1"/>
    <col min="12033" max="12033" width="6.5703125" style="19" customWidth="1"/>
    <col min="12034" max="12034" width="9.140625" style="19" hidden="1" customWidth="1"/>
    <col min="12035" max="12035" width="30.140625" style="19" customWidth="1"/>
    <col min="12036" max="12036" width="18.28515625" style="19" customWidth="1"/>
    <col min="12037" max="12037" width="9.140625" style="19" hidden="1" customWidth="1"/>
    <col min="12038" max="12038" width="11.7109375" style="19" customWidth="1"/>
    <col min="12039" max="12041" width="13.140625" style="19" customWidth="1"/>
    <col min="12042" max="12288" width="9.140625" style="19" customWidth="1"/>
    <col min="12289" max="12289" width="6.5703125" style="19" customWidth="1"/>
    <col min="12290" max="12290" width="9.140625" style="19" hidden="1" customWidth="1"/>
    <col min="12291" max="12291" width="30.140625" style="19" customWidth="1"/>
    <col min="12292" max="12292" width="18.28515625" style="19" customWidth="1"/>
    <col min="12293" max="12293" width="9.140625" style="19" hidden="1" customWidth="1"/>
    <col min="12294" max="12294" width="11.7109375" style="19" customWidth="1"/>
    <col min="12295" max="12297" width="13.140625" style="19" customWidth="1"/>
    <col min="12298" max="12544" width="9.140625" style="19" customWidth="1"/>
    <col min="12545" max="12545" width="6.5703125" style="19" customWidth="1"/>
    <col min="12546" max="12546" width="9.140625" style="19" hidden="1" customWidth="1"/>
    <col min="12547" max="12547" width="30.140625" style="19" customWidth="1"/>
    <col min="12548" max="12548" width="18.28515625" style="19" customWidth="1"/>
    <col min="12549" max="12549" width="9.140625" style="19" hidden="1" customWidth="1"/>
    <col min="12550" max="12550" width="11.7109375" style="19" customWidth="1"/>
    <col min="12551" max="12553" width="13.140625" style="19" customWidth="1"/>
    <col min="12554" max="12800" width="9.140625" style="19" customWidth="1"/>
    <col min="12801" max="12801" width="6.5703125" style="19" customWidth="1"/>
    <col min="12802" max="12802" width="9.140625" style="19" hidden="1" customWidth="1"/>
    <col min="12803" max="12803" width="30.140625" style="19" customWidth="1"/>
    <col min="12804" max="12804" width="18.28515625" style="19" customWidth="1"/>
    <col min="12805" max="12805" width="9.140625" style="19" hidden="1" customWidth="1"/>
    <col min="12806" max="12806" width="11.7109375" style="19" customWidth="1"/>
    <col min="12807" max="12809" width="13.140625" style="19" customWidth="1"/>
    <col min="12810" max="13056" width="9.140625" style="19" customWidth="1"/>
    <col min="13057" max="13057" width="6.5703125" style="19" customWidth="1"/>
    <col min="13058" max="13058" width="9.140625" style="19" hidden="1" customWidth="1"/>
    <col min="13059" max="13059" width="30.140625" style="19" customWidth="1"/>
    <col min="13060" max="13060" width="18.28515625" style="19" customWidth="1"/>
    <col min="13061" max="13061" width="9.140625" style="19" hidden="1" customWidth="1"/>
    <col min="13062" max="13062" width="11.7109375" style="19" customWidth="1"/>
    <col min="13063" max="13065" width="13.140625" style="19" customWidth="1"/>
    <col min="13066" max="13312" width="9.140625" style="19" customWidth="1"/>
    <col min="13313" max="13313" width="6.5703125" style="19" customWidth="1"/>
    <col min="13314" max="13314" width="9.140625" style="19" hidden="1" customWidth="1"/>
    <col min="13315" max="13315" width="30.140625" style="19" customWidth="1"/>
    <col min="13316" max="13316" width="18.28515625" style="19" customWidth="1"/>
    <col min="13317" max="13317" width="9.140625" style="19" hidden="1" customWidth="1"/>
    <col min="13318" max="13318" width="11.7109375" style="19" customWidth="1"/>
    <col min="13319" max="13321" width="13.140625" style="19" customWidth="1"/>
    <col min="13322" max="13568" width="9.140625" style="19" customWidth="1"/>
    <col min="13569" max="13569" width="6.5703125" style="19" customWidth="1"/>
    <col min="13570" max="13570" width="9.140625" style="19" hidden="1" customWidth="1"/>
    <col min="13571" max="13571" width="30.140625" style="19" customWidth="1"/>
    <col min="13572" max="13572" width="18.28515625" style="19" customWidth="1"/>
    <col min="13573" max="13573" width="9.140625" style="19" hidden="1" customWidth="1"/>
    <col min="13574" max="13574" width="11.7109375" style="19" customWidth="1"/>
    <col min="13575" max="13577" width="13.140625" style="19" customWidth="1"/>
    <col min="13578" max="13824" width="9.140625" style="19" customWidth="1"/>
    <col min="13825" max="13825" width="6.5703125" style="19" customWidth="1"/>
    <col min="13826" max="13826" width="9.140625" style="19" hidden="1" customWidth="1"/>
    <col min="13827" max="13827" width="30.140625" style="19" customWidth="1"/>
    <col min="13828" max="13828" width="18.28515625" style="19" customWidth="1"/>
    <col min="13829" max="13829" width="9.140625" style="19" hidden="1" customWidth="1"/>
    <col min="13830" max="13830" width="11.7109375" style="19" customWidth="1"/>
    <col min="13831" max="13833" width="13.140625" style="19" customWidth="1"/>
    <col min="13834" max="14080" width="9.140625" style="19" customWidth="1"/>
    <col min="14081" max="14081" width="6.5703125" style="19" customWidth="1"/>
    <col min="14082" max="14082" width="9.140625" style="19" hidden="1" customWidth="1"/>
    <col min="14083" max="14083" width="30.140625" style="19" customWidth="1"/>
    <col min="14084" max="14084" width="18.28515625" style="19" customWidth="1"/>
    <col min="14085" max="14085" width="9.140625" style="19" hidden="1" customWidth="1"/>
    <col min="14086" max="14086" width="11.7109375" style="19" customWidth="1"/>
    <col min="14087" max="14089" width="13.140625" style="19" customWidth="1"/>
    <col min="14090" max="14336" width="9.140625" style="19" customWidth="1"/>
    <col min="14337" max="14337" width="6.5703125" style="19" customWidth="1"/>
    <col min="14338" max="14338" width="9.140625" style="19" hidden="1" customWidth="1"/>
    <col min="14339" max="14339" width="30.140625" style="19" customWidth="1"/>
    <col min="14340" max="14340" width="18.28515625" style="19" customWidth="1"/>
    <col min="14341" max="14341" width="9.140625" style="19" hidden="1" customWidth="1"/>
    <col min="14342" max="14342" width="11.7109375" style="19" customWidth="1"/>
    <col min="14343" max="14345" width="13.140625" style="19" customWidth="1"/>
    <col min="14346" max="14592" width="9.140625" style="19" customWidth="1"/>
    <col min="14593" max="14593" width="6.5703125" style="19" customWidth="1"/>
    <col min="14594" max="14594" width="9.140625" style="19" hidden="1" customWidth="1"/>
    <col min="14595" max="14595" width="30.140625" style="19" customWidth="1"/>
    <col min="14596" max="14596" width="18.28515625" style="19" customWidth="1"/>
    <col min="14597" max="14597" width="9.140625" style="19" hidden="1" customWidth="1"/>
    <col min="14598" max="14598" width="11.7109375" style="19" customWidth="1"/>
    <col min="14599" max="14601" width="13.140625" style="19" customWidth="1"/>
    <col min="14602" max="14848" width="9.140625" style="19" customWidth="1"/>
    <col min="14849" max="14849" width="6.5703125" style="19" customWidth="1"/>
    <col min="14850" max="14850" width="9.140625" style="19" hidden="1" customWidth="1"/>
    <col min="14851" max="14851" width="30.140625" style="19" customWidth="1"/>
    <col min="14852" max="14852" width="18.28515625" style="19" customWidth="1"/>
    <col min="14853" max="14853" width="9.140625" style="19" hidden="1" customWidth="1"/>
    <col min="14854" max="14854" width="11.7109375" style="19" customWidth="1"/>
    <col min="14855" max="14857" width="13.140625" style="19" customWidth="1"/>
    <col min="14858" max="15104" width="9.140625" style="19" customWidth="1"/>
    <col min="15105" max="15105" width="6.5703125" style="19" customWidth="1"/>
    <col min="15106" max="15106" width="9.140625" style="19" hidden="1" customWidth="1"/>
    <col min="15107" max="15107" width="30.140625" style="19" customWidth="1"/>
    <col min="15108" max="15108" width="18.28515625" style="19" customWidth="1"/>
    <col min="15109" max="15109" width="9.140625" style="19" hidden="1" customWidth="1"/>
    <col min="15110" max="15110" width="11.7109375" style="19" customWidth="1"/>
    <col min="15111" max="15113" width="13.140625" style="19" customWidth="1"/>
    <col min="15114" max="15360" width="9.140625" style="19" customWidth="1"/>
    <col min="15361" max="15361" width="6.5703125" style="19" customWidth="1"/>
    <col min="15362" max="15362" width="9.140625" style="19" hidden="1" customWidth="1"/>
    <col min="15363" max="15363" width="30.140625" style="19" customWidth="1"/>
    <col min="15364" max="15364" width="18.28515625" style="19" customWidth="1"/>
    <col min="15365" max="15365" width="9.140625" style="19" hidden="1" customWidth="1"/>
    <col min="15366" max="15366" width="11.7109375" style="19" customWidth="1"/>
    <col min="15367" max="15369" width="13.140625" style="19" customWidth="1"/>
    <col min="15370" max="15616" width="9.140625" style="19" customWidth="1"/>
    <col min="15617" max="15617" width="6.5703125" style="19" customWidth="1"/>
    <col min="15618" max="15618" width="9.140625" style="19" hidden="1" customWidth="1"/>
    <col min="15619" max="15619" width="30.140625" style="19" customWidth="1"/>
    <col min="15620" max="15620" width="18.28515625" style="19" customWidth="1"/>
    <col min="15621" max="15621" width="9.140625" style="19" hidden="1" customWidth="1"/>
    <col min="15622" max="15622" width="11.7109375" style="19" customWidth="1"/>
    <col min="15623" max="15625" width="13.140625" style="19" customWidth="1"/>
    <col min="15626" max="15872" width="9.140625" style="19" customWidth="1"/>
    <col min="15873" max="15873" width="6.5703125" style="19" customWidth="1"/>
    <col min="15874" max="15874" width="9.140625" style="19" hidden="1" customWidth="1"/>
    <col min="15875" max="15875" width="30.140625" style="19" customWidth="1"/>
    <col min="15876" max="15876" width="18.28515625" style="19" customWidth="1"/>
    <col min="15877" max="15877" width="9.140625" style="19" hidden="1" customWidth="1"/>
    <col min="15878" max="15878" width="11.7109375" style="19" customWidth="1"/>
    <col min="15879" max="15881" width="13.140625" style="19" customWidth="1"/>
    <col min="15882" max="16128" width="9.140625" style="19" customWidth="1"/>
    <col min="16129" max="16129" width="6.5703125" style="19" customWidth="1"/>
    <col min="16130" max="16130" width="9.140625" style="19" hidden="1" customWidth="1"/>
    <col min="16131" max="16131" width="30.140625" style="19" customWidth="1"/>
    <col min="16132" max="16132" width="18.28515625" style="19" customWidth="1"/>
    <col min="16133" max="16133" width="9.140625" style="19" hidden="1" customWidth="1"/>
    <col min="16134" max="16384" width="9.140625" style="1" customWidth="1"/>
  </cols>
  <sheetData>
    <row r="1" spans="1:9" ht="12.75" customHeight="1" x14ac:dyDescent="0.25">
      <c r="G1" s="2"/>
    </row>
    <row r="2" spans="1:9" ht="15.75" customHeight="1" x14ac:dyDescent="0.25">
      <c r="D2" s="3"/>
      <c r="G2" s="4" t="s">
        <v>0</v>
      </c>
      <c r="H2" s="5"/>
      <c r="I2" s="5"/>
    </row>
    <row r="3" spans="1:9" ht="15.75" customHeight="1" x14ac:dyDescent="0.25">
      <c r="G3" s="4" t="s">
        <v>1</v>
      </c>
      <c r="H3" s="5"/>
      <c r="I3" s="5"/>
    </row>
    <row r="5" spans="1:9" ht="15.75" customHeigh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</row>
    <row r="6" spans="1:9" ht="15.75" customHeight="1" x14ac:dyDescent="0.25">
      <c r="A6" s="21" t="s">
        <v>3</v>
      </c>
      <c r="B6" s="21"/>
      <c r="C6" s="21"/>
      <c r="D6" s="21"/>
      <c r="E6" s="21"/>
      <c r="F6" s="21"/>
      <c r="G6" s="21"/>
      <c r="H6" s="21"/>
      <c r="I6" s="21"/>
    </row>
    <row r="7" spans="1:9" ht="15.75" customHeight="1" x14ac:dyDescent="0.25">
      <c r="A7" s="22" t="s">
        <v>4</v>
      </c>
      <c r="B7" s="22"/>
      <c r="C7" s="22"/>
      <c r="D7" s="22"/>
      <c r="E7" s="22"/>
      <c r="F7" s="22"/>
      <c r="G7" s="22"/>
      <c r="H7" s="22"/>
      <c r="I7" s="22"/>
    </row>
    <row r="8" spans="1:9" ht="15" customHeight="1" x14ac:dyDescent="0.25">
      <c r="A8" s="20" t="s">
        <v>5</v>
      </c>
      <c r="B8" s="20"/>
      <c r="C8" s="20"/>
      <c r="D8" s="20"/>
      <c r="E8" s="20"/>
      <c r="F8" s="20"/>
      <c r="G8" s="20"/>
      <c r="H8" s="20"/>
      <c r="I8" s="20"/>
    </row>
    <row r="9" spans="1:9" ht="15" customHeight="1" x14ac:dyDescent="0.25">
      <c r="A9" s="20"/>
      <c r="B9" s="20"/>
      <c r="C9" s="20"/>
      <c r="D9" s="20"/>
      <c r="E9" s="20"/>
      <c r="F9" s="20"/>
      <c r="G9" s="20"/>
      <c r="H9" s="20"/>
      <c r="I9" s="20"/>
    </row>
    <row r="10" spans="1:9" ht="15" customHeight="1" x14ac:dyDescent="0.25">
      <c r="A10" s="20" t="s">
        <v>6</v>
      </c>
      <c r="B10" s="20"/>
      <c r="C10" s="20"/>
      <c r="D10" s="20"/>
      <c r="E10" s="20"/>
      <c r="F10" s="20"/>
      <c r="G10" s="20"/>
      <c r="H10" s="20"/>
      <c r="I10" s="20"/>
    </row>
    <row r="11" spans="1:9" ht="15" customHeight="1" x14ac:dyDescent="0.25">
      <c r="A11" s="28"/>
      <c r="B11" s="28"/>
      <c r="C11" s="28"/>
      <c r="D11" s="28"/>
      <c r="E11" s="28"/>
      <c r="F11" s="28"/>
      <c r="G11" s="28"/>
      <c r="H11" s="28"/>
      <c r="I11" s="28"/>
    </row>
    <row r="12" spans="1:9" ht="15" customHeight="1" x14ac:dyDescent="0.25">
      <c r="A12" s="29" t="s">
        <v>7</v>
      </c>
      <c r="B12" s="29"/>
      <c r="C12" s="29"/>
      <c r="D12" s="29"/>
      <c r="E12" s="29"/>
      <c r="F12" s="29"/>
      <c r="G12" s="29"/>
      <c r="H12" s="29"/>
      <c r="I12" s="29"/>
    </row>
    <row r="13" spans="1:9" ht="15" customHeight="1" x14ac:dyDescent="0.25">
      <c r="A13" s="29"/>
      <c r="B13" s="29"/>
      <c r="C13" s="29"/>
      <c r="D13" s="29"/>
      <c r="E13" s="29"/>
      <c r="F13" s="29"/>
      <c r="G13" s="29"/>
      <c r="H13" s="29"/>
      <c r="I13" s="29"/>
    </row>
    <row r="14" spans="1:9" ht="15" customHeight="1" x14ac:dyDescent="0.25">
      <c r="A14" s="29" t="s">
        <v>8</v>
      </c>
      <c r="B14" s="29"/>
      <c r="C14" s="29"/>
      <c r="D14" s="29"/>
      <c r="E14" s="29"/>
      <c r="F14" s="29"/>
      <c r="G14" s="29"/>
      <c r="H14" s="29"/>
      <c r="I14" s="29"/>
    </row>
    <row r="15" spans="1:9" ht="11.25" customHeight="1" x14ac:dyDescent="0.25">
      <c r="A15" s="6"/>
      <c r="B15" s="7"/>
      <c r="C15" s="7"/>
      <c r="D15" s="7"/>
      <c r="E15" s="7"/>
      <c r="F15" s="7"/>
      <c r="G15" s="7"/>
      <c r="H15" s="7"/>
      <c r="I15" s="7"/>
    </row>
    <row r="16" spans="1:9" ht="15" customHeight="1" x14ac:dyDescent="0.25">
      <c r="A16" s="20" t="s">
        <v>71</v>
      </c>
      <c r="B16" s="20"/>
      <c r="C16" s="20"/>
      <c r="D16" s="20"/>
      <c r="E16" s="20"/>
      <c r="F16" s="20"/>
      <c r="G16" s="20"/>
      <c r="H16" s="20"/>
      <c r="I16" s="20"/>
    </row>
    <row r="17" spans="1:9" ht="15" customHeight="1" x14ac:dyDescent="0.25">
      <c r="A17" s="20" t="s">
        <v>9</v>
      </c>
      <c r="B17" s="20"/>
      <c r="C17" s="20"/>
      <c r="D17" s="20"/>
      <c r="E17" s="20"/>
      <c r="F17" s="20"/>
      <c r="G17" s="20"/>
      <c r="H17" s="20"/>
      <c r="I17" s="20"/>
    </row>
    <row r="18" spans="1:9" ht="15" customHeight="1" x14ac:dyDescent="0.25">
      <c r="A18" s="30" t="s">
        <v>72</v>
      </c>
      <c r="B18" s="30"/>
      <c r="C18" s="30"/>
      <c r="D18" s="30"/>
      <c r="E18" s="30"/>
      <c r="F18" s="30"/>
      <c r="G18" s="30"/>
      <c r="H18" s="30"/>
      <c r="I18" s="30"/>
    </row>
    <row r="19" spans="1:9" ht="50.25" customHeight="1" x14ac:dyDescent="0.25">
      <c r="A19" s="31" t="s">
        <v>10</v>
      </c>
      <c r="B19" s="32"/>
      <c r="C19" s="33" t="s">
        <v>11</v>
      </c>
      <c r="D19" s="34"/>
      <c r="E19" s="34"/>
      <c r="F19" s="35"/>
      <c r="G19" s="8" t="s">
        <v>12</v>
      </c>
      <c r="H19" s="8" t="s">
        <v>13</v>
      </c>
      <c r="I19" s="8" t="s">
        <v>14</v>
      </c>
    </row>
    <row r="20" spans="1:9" ht="15.75" customHeight="1" x14ac:dyDescent="0.25">
      <c r="A20" s="36" t="s">
        <v>15</v>
      </c>
      <c r="B20" s="37"/>
      <c r="C20" s="36" t="s">
        <v>16</v>
      </c>
      <c r="D20" s="38"/>
      <c r="E20" s="38"/>
      <c r="F20" s="37"/>
      <c r="G20" s="9"/>
      <c r="H20" s="10">
        <f>SUM(H21,H22,H29)</f>
        <v>25540159.900000002</v>
      </c>
      <c r="I20" s="10">
        <f>SUM(I21,I22,I29)</f>
        <v>23635880.829999998</v>
      </c>
    </row>
    <row r="21" spans="1:9" ht="15.75" customHeight="1" x14ac:dyDescent="0.25">
      <c r="A21" s="23" t="s">
        <v>17</v>
      </c>
      <c r="B21" s="24"/>
      <c r="C21" s="25" t="s">
        <v>18</v>
      </c>
      <c r="D21" s="26"/>
      <c r="E21" s="26"/>
      <c r="F21" s="27"/>
      <c r="G21" s="11"/>
      <c r="H21" s="12">
        <v>0</v>
      </c>
      <c r="I21" s="13">
        <v>40.56</v>
      </c>
    </row>
    <row r="22" spans="1:9" ht="15.75" customHeight="1" x14ac:dyDescent="0.25">
      <c r="A22" s="23" t="s">
        <v>19</v>
      </c>
      <c r="B22" s="24"/>
      <c r="C22" s="25" t="s">
        <v>20</v>
      </c>
      <c r="D22" s="26"/>
      <c r="E22" s="26"/>
      <c r="F22" s="27"/>
      <c r="G22" s="11"/>
      <c r="H22" s="12">
        <f>SUM(H23,H26)</f>
        <v>25540515.800000001</v>
      </c>
      <c r="I22" s="12">
        <f>SUM(I23,I26)</f>
        <v>23617685.960000001</v>
      </c>
    </row>
    <row r="23" spans="1:9" ht="15.75" customHeight="1" x14ac:dyDescent="0.25">
      <c r="A23" s="23" t="s">
        <v>21</v>
      </c>
      <c r="B23" s="24"/>
      <c r="C23" s="23" t="s">
        <v>22</v>
      </c>
      <c r="D23" s="39"/>
      <c r="E23" s="39"/>
      <c r="F23" s="24"/>
      <c r="G23" s="11"/>
      <c r="H23" s="12">
        <f>SUM(H24-H25)</f>
        <v>25540515.800000001</v>
      </c>
      <c r="I23" s="12">
        <f>SUM(I24-I25)</f>
        <v>23617685.960000001</v>
      </c>
    </row>
    <row r="24" spans="1:9" ht="15.75" customHeight="1" x14ac:dyDescent="0.25">
      <c r="A24" s="23" t="s">
        <v>23</v>
      </c>
      <c r="B24" s="24"/>
      <c r="C24" s="23" t="s">
        <v>24</v>
      </c>
      <c r="D24" s="39"/>
      <c r="E24" s="39"/>
      <c r="F24" s="24"/>
      <c r="G24" s="11"/>
      <c r="H24" s="12">
        <v>25540515.800000001</v>
      </c>
      <c r="I24" s="13">
        <v>23617685.960000001</v>
      </c>
    </row>
    <row r="25" spans="1:9" ht="15.75" customHeight="1" x14ac:dyDescent="0.25">
      <c r="A25" s="23" t="s">
        <v>25</v>
      </c>
      <c r="B25" s="24"/>
      <c r="C25" s="23" t="s">
        <v>26</v>
      </c>
      <c r="D25" s="39"/>
      <c r="E25" s="39"/>
      <c r="F25" s="24"/>
      <c r="G25" s="11"/>
      <c r="H25" s="12">
        <v>0</v>
      </c>
      <c r="I25" s="13">
        <v>0</v>
      </c>
    </row>
    <row r="26" spans="1:9" ht="15.75" customHeight="1" x14ac:dyDescent="0.25">
      <c r="A26" s="23" t="s">
        <v>27</v>
      </c>
      <c r="B26" s="24"/>
      <c r="C26" s="23" t="s">
        <v>28</v>
      </c>
      <c r="D26" s="39"/>
      <c r="E26" s="39"/>
      <c r="F26" s="24"/>
      <c r="G26" s="11"/>
      <c r="H26" s="12">
        <f>SUM(H27-H28)</f>
        <v>0</v>
      </c>
      <c r="I26" s="12">
        <f>SUM(I27-I28)</f>
        <v>0</v>
      </c>
    </row>
    <row r="27" spans="1:9" ht="15.75" customHeight="1" x14ac:dyDescent="0.25">
      <c r="A27" s="23" t="s">
        <v>29</v>
      </c>
      <c r="B27" s="24"/>
      <c r="C27" s="23" t="s">
        <v>30</v>
      </c>
      <c r="D27" s="39"/>
      <c r="E27" s="39"/>
      <c r="F27" s="24"/>
      <c r="G27" s="11"/>
      <c r="H27" s="12">
        <v>0</v>
      </c>
      <c r="I27" s="13">
        <v>0</v>
      </c>
    </row>
    <row r="28" spans="1:9" ht="15.75" customHeight="1" x14ac:dyDescent="0.25">
      <c r="A28" s="23" t="s">
        <v>31</v>
      </c>
      <c r="B28" s="24"/>
      <c r="C28" s="23" t="s">
        <v>32</v>
      </c>
      <c r="D28" s="39"/>
      <c r="E28" s="39"/>
      <c r="F28" s="24"/>
      <c r="G28" s="11"/>
      <c r="H28" s="12">
        <v>0</v>
      </c>
      <c r="I28" s="13">
        <v>0</v>
      </c>
    </row>
    <row r="29" spans="1:9" ht="15.75" customHeight="1" x14ac:dyDescent="0.25">
      <c r="A29" s="23" t="s">
        <v>33</v>
      </c>
      <c r="B29" s="24"/>
      <c r="C29" s="23" t="s">
        <v>34</v>
      </c>
      <c r="D29" s="39"/>
      <c r="E29" s="39"/>
      <c r="F29" s="24"/>
      <c r="G29" s="11"/>
      <c r="H29" s="12">
        <f>SUM(H30-H31)</f>
        <v>-355.9</v>
      </c>
      <c r="I29" s="12">
        <f>SUM(I30-I31)</f>
        <v>18154.310000000001</v>
      </c>
    </row>
    <row r="30" spans="1:9" ht="15.75" customHeight="1" x14ac:dyDescent="0.25">
      <c r="A30" s="23" t="s">
        <v>35</v>
      </c>
      <c r="B30" s="24"/>
      <c r="C30" s="23" t="s">
        <v>36</v>
      </c>
      <c r="D30" s="39"/>
      <c r="E30" s="39"/>
      <c r="F30" s="24"/>
      <c r="G30" s="11"/>
      <c r="H30" s="12">
        <v>-355.9</v>
      </c>
      <c r="I30" s="13">
        <v>18154.310000000001</v>
      </c>
    </row>
    <row r="31" spans="1:9" ht="15.75" customHeight="1" x14ac:dyDescent="0.25">
      <c r="A31" s="23" t="s">
        <v>37</v>
      </c>
      <c r="B31" s="24"/>
      <c r="C31" s="23" t="s">
        <v>38</v>
      </c>
      <c r="D31" s="39"/>
      <c r="E31" s="39"/>
      <c r="F31" s="24"/>
      <c r="G31" s="11"/>
      <c r="H31" s="12">
        <v>0</v>
      </c>
      <c r="I31" s="13">
        <v>0</v>
      </c>
    </row>
    <row r="32" spans="1:9" ht="15.75" customHeight="1" x14ac:dyDescent="0.25">
      <c r="A32" s="36" t="s">
        <v>39</v>
      </c>
      <c r="B32" s="37"/>
      <c r="C32" s="36" t="s">
        <v>40</v>
      </c>
      <c r="D32" s="38"/>
      <c r="E32" s="38"/>
      <c r="F32" s="37"/>
      <c r="G32" s="11"/>
      <c r="H32" s="10">
        <f>SUM(H33:H36)</f>
        <v>24088718.149999999</v>
      </c>
      <c r="I32" s="10">
        <f>SUM(I33:I36)</f>
        <v>20726574.5</v>
      </c>
    </row>
    <row r="33" spans="1:9" ht="15.75" customHeight="1" x14ac:dyDescent="0.25">
      <c r="A33" s="23" t="s">
        <v>17</v>
      </c>
      <c r="B33" s="24"/>
      <c r="C33" s="23" t="s">
        <v>41</v>
      </c>
      <c r="D33" s="39"/>
      <c r="E33" s="39"/>
      <c r="F33" s="24"/>
      <c r="G33" s="9"/>
      <c r="H33" s="12">
        <v>-451.8</v>
      </c>
      <c r="I33" s="13">
        <v>-467.42</v>
      </c>
    </row>
    <row r="34" spans="1:9" ht="15.75" customHeight="1" x14ac:dyDescent="0.25">
      <c r="A34" s="23" t="s">
        <v>19</v>
      </c>
      <c r="B34" s="24"/>
      <c r="C34" s="25" t="s">
        <v>42</v>
      </c>
      <c r="D34" s="26"/>
      <c r="E34" s="26"/>
      <c r="F34" s="27"/>
      <c r="G34" s="9"/>
      <c r="H34" s="12">
        <v>0</v>
      </c>
      <c r="I34" s="13">
        <v>0</v>
      </c>
    </row>
    <row r="35" spans="1:9" ht="15.75" customHeight="1" x14ac:dyDescent="0.25">
      <c r="A35" s="23" t="s">
        <v>33</v>
      </c>
      <c r="B35" s="24"/>
      <c r="C35" s="25" t="s">
        <v>43</v>
      </c>
      <c r="D35" s="26"/>
      <c r="E35" s="26"/>
      <c r="F35" s="27"/>
      <c r="G35" s="9"/>
      <c r="H35" s="12">
        <v>24087909.719999999</v>
      </c>
      <c r="I35" s="13">
        <v>20725775.120000001</v>
      </c>
    </row>
    <row r="36" spans="1:9" ht="15.75" customHeight="1" x14ac:dyDescent="0.25">
      <c r="A36" s="23" t="s">
        <v>44</v>
      </c>
      <c r="B36" s="24"/>
      <c r="C36" s="25" t="s">
        <v>45</v>
      </c>
      <c r="D36" s="26"/>
      <c r="E36" s="26"/>
      <c r="F36" s="27"/>
      <c r="G36" s="9"/>
      <c r="H36" s="12">
        <v>1260.23</v>
      </c>
      <c r="I36" s="13">
        <v>1266.8</v>
      </c>
    </row>
    <row r="37" spans="1:9" ht="15.75" customHeight="1" x14ac:dyDescent="0.25">
      <c r="A37" s="40" t="s">
        <v>46</v>
      </c>
      <c r="B37" s="41"/>
      <c r="C37" s="42" t="s">
        <v>47</v>
      </c>
      <c r="D37" s="43"/>
      <c r="E37" s="43"/>
      <c r="F37" s="44"/>
      <c r="G37" s="9"/>
      <c r="H37" s="10">
        <f>H20-H32</f>
        <v>1451441.7500000037</v>
      </c>
      <c r="I37" s="10">
        <f>I20-I32</f>
        <v>2909306.3299999982</v>
      </c>
    </row>
    <row r="38" spans="1:9" ht="15.75" customHeight="1" x14ac:dyDescent="0.25">
      <c r="A38" s="40" t="s">
        <v>48</v>
      </c>
      <c r="B38" s="41"/>
      <c r="C38" s="36" t="s">
        <v>49</v>
      </c>
      <c r="D38" s="38"/>
      <c r="E38" s="38"/>
      <c r="F38" s="37"/>
      <c r="G38" s="9"/>
      <c r="H38" s="10">
        <f>H39-H40-H41</f>
        <v>1672663.86</v>
      </c>
      <c r="I38" s="10">
        <f>I39-I40-I41</f>
        <v>1600314.89</v>
      </c>
    </row>
    <row r="39" spans="1:9" ht="15.75" customHeight="1" x14ac:dyDescent="0.25">
      <c r="A39" s="9" t="s">
        <v>17</v>
      </c>
      <c r="B39" s="11"/>
      <c r="C39" s="45" t="s">
        <v>50</v>
      </c>
      <c r="D39" s="46"/>
      <c r="E39" s="46"/>
      <c r="F39" s="47"/>
      <c r="G39" s="9"/>
      <c r="H39" s="12">
        <v>1672663.86</v>
      </c>
      <c r="I39" s="12">
        <v>1600603.9</v>
      </c>
    </row>
    <row r="40" spans="1:9" ht="15.75" customHeight="1" x14ac:dyDescent="0.25">
      <c r="A40" s="9" t="s">
        <v>19</v>
      </c>
      <c r="B40" s="11"/>
      <c r="C40" s="45" t="s">
        <v>51</v>
      </c>
      <c r="D40" s="46"/>
      <c r="E40" s="46"/>
      <c r="F40" s="47"/>
      <c r="G40" s="9"/>
      <c r="H40" s="12">
        <v>0</v>
      </c>
      <c r="I40" s="12">
        <v>0</v>
      </c>
    </row>
    <row r="41" spans="1:9" ht="15.75" customHeight="1" x14ac:dyDescent="0.25">
      <c r="A41" s="9" t="s">
        <v>33</v>
      </c>
      <c r="B41" s="11"/>
      <c r="C41" s="45" t="s">
        <v>52</v>
      </c>
      <c r="D41" s="46"/>
      <c r="E41" s="46"/>
      <c r="F41" s="47"/>
      <c r="G41" s="9"/>
      <c r="H41" s="12">
        <v>0</v>
      </c>
      <c r="I41" s="12">
        <v>289.01</v>
      </c>
    </row>
    <row r="42" spans="1:9" ht="33" customHeight="1" x14ac:dyDescent="0.25">
      <c r="A42" s="40" t="s">
        <v>53</v>
      </c>
      <c r="B42" s="41"/>
      <c r="C42" s="42" t="s">
        <v>54</v>
      </c>
      <c r="D42" s="43"/>
      <c r="E42" s="43"/>
      <c r="F42" s="44"/>
      <c r="G42" s="9"/>
      <c r="H42" s="10">
        <v>26396.47</v>
      </c>
      <c r="I42" s="10">
        <v>-1901.03</v>
      </c>
    </row>
    <row r="43" spans="1:9" ht="30" customHeight="1" x14ac:dyDescent="0.25">
      <c r="A43" s="14" t="s">
        <v>55</v>
      </c>
      <c r="B43" s="11" t="s">
        <v>55</v>
      </c>
      <c r="C43" s="36" t="s">
        <v>56</v>
      </c>
      <c r="D43" s="38"/>
      <c r="E43" s="38"/>
      <c r="F43" s="37"/>
      <c r="G43" s="14"/>
      <c r="H43" s="10">
        <v>0</v>
      </c>
      <c r="I43" s="10">
        <v>0</v>
      </c>
    </row>
    <row r="44" spans="1:9" ht="30" customHeight="1" x14ac:dyDescent="0.25">
      <c r="A44" s="14" t="s">
        <v>57</v>
      </c>
      <c r="B44" s="11" t="s">
        <v>57</v>
      </c>
      <c r="C44" s="36" t="s">
        <v>58</v>
      </c>
      <c r="D44" s="38"/>
      <c r="E44" s="38"/>
      <c r="F44" s="37"/>
      <c r="G44" s="14"/>
      <c r="H44" s="10">
        <f>SUM(H37,H38,H42,H43)</f>
        <v>3150502.0800000043</v>
      </c>
      <c r="I44" s="10">
        <f>SUM(I37,I38,I42,I43)</f>
        <v>4507720.1899999976</v>
      </c>
    </row>
    <row r="45" spans="1:9" ht="15.75" customHeight="1" x14ac:dyDescent="0.25">
      <c r="A45" s="14" t="s">
        <v>59</v>
      </c>
      <c r="B45" s="11" t="s">
        <v>59</v>
      </c>
      <c r="C45" s="36" t="s">
        <v>60</v>
      </c>
      <c r="D45" s="38"/>
      <c r="E45" s="38"/>
      <c r="F45" s="37"/>
      <c r="G45" s="14"/>
      <c r="H45" s="10">
        <v>0</v>
      </c>
      <c r="I45" s="10">
        <v>0</v>
      </c>
    </row>
    <row r="46" spans="1:9" ht="15.75" customHeight="1" x14ac:dyDescent="0.25">
      <c r="A46" s="14" t="s">
        <v>17</v>
      </c>
      <c r="B46" s="11" t="s">
        <v>17</v>
      </c>
      <c r="C46" s="36" t="s">
        <v>61</v>
      </c>
      <c r="D46" s="38"/>
      <c r="E46" s="38"/>
      <c r="F46" s="37"/>
      <c r="G46" s="9"/>
      <c r="H46" s="10">
        <f>SUM(H44,H45)</f>
        <v>3150502.0800000043</v>
      </c>
      <c r="I46" s="10">
        <f>SUM(I44,I45)</f>
        <v>4507720.1899999976</v>
      </c>
    </row>
    <row r="47" spans="1:9" ht="12.75" customHeight="1" x14ac:dyDescent="0.25">
      <c r="A47" s="15"/>
      <c r="B47" s="15"/>
      <c r="C47" s="15"/>
      <c r="D47" s="15"/>
    </row>
    <row r="48" spans="1:9" ht="15.75" customHeight="1" x14ac:dyDescent="0.25">
      <c r="A48" s="50" t="s">
        <v>62</v>
      </c>
      <c r="B48" s="50"/>
      <c r="C48" s="50"/>
      <c r="D48" s="50"/>
      <c r="E48" s="50"/>
      <c r="F48" s="50"/>
      <c r="G48" s="16" t="s">
        <v>63</v>
      </c>
      <c r="H48" s="51" t="s">
        <v>64</v>
      </c>
      <c r="I48" s="51"/>
    </row>
    <row r="49" spans="1:9" ht="13.5" customHeight="1" x14ac:dyDescent="0.25">
      <c r="A49" s="48" t="s">
        <v>65</v>
      </c>
      <c r="B49" s="48"/>
      <c r="C49" s="48"/>
      <c r="D49" s="48"/>
      <c r="E49" s="48"/>
      <c r="F49" s="48"/>
      <c r="G49" s="18" t="s">
        <v>66</v>
      </c>
      <c r="H49" s="49" t="s">
        <v>67</v>
      </c>
      <c r="I49" s="49"/>
    </row>
    <row r="50" spans="1:9" ht="15" customHeight="1" x14ac:dyDescent="0.25">
      <c r="A50" s="17"/>
      <c r="B50" s="17"/>
      <c r="C50" s="17"/>
      <c r="D50" s="17"/>
      <c r="E50" s="17"/>
      <c r="F50" s="17"/>
      <c r="G50" s="18"/>
      <c r="H50" s="18"/>
      <c r="I50" s="18"/>
    </row>
    <row r="51" spans="1:9" ht="15.75" customHeight="1" x14ac:dyDescent="0.25">
      <c r="A51" s="50" t="s">
        <v>68</v>
      </c>
      <c r="B51" s="50"/>
      <c r="C51" s="50"/>
      <c r="D51" s="50"/>
      <c r="E51" s="50"/>
      <c r="F51" s="50"/>
      <c r="G51" s="16" t="s">
        <v>63</v>
      </c>
      <c r="H51" s="51" t="s">
        <v>69</v>
      </c>
      <c r="I51" s="51"/>
    </row>
    <row r="52" spans="1:9" ht="12.75" customHeight="1" x14ac:dyDescent="0.25">
      <c r="A52" s="48" t="s">
        <v>70</v>
      </c>
      <c r="B52" s="48"/>
      <c r="C52" s="48"/>
      <c r="D52" s="48"/>
      <c r="E52" s="48"/>
      <c r="F52" s="48"/>
      <c r="G52" s="18" t="s">
        <v>66</v>
      </c>
      <c r="H52" s="49" t="s">
        <v>67</v>
      </c>
      <c r="I52" s="49"/>
    </row>
  </sheetData>
  <sheetProtection sheet="1" objects="1" scenarios="1"/>
  <mergeCells count="70">
    <mergeCell ref="A52:F52"/>
    <mergeCell ref="H52:I52"/>
    <mergeCell ref="C46:F46"/>
    <mergeCell ref="A48:F48"/>
    <mergeCell ref="H48:I48"/>
    <mergeCell ref="A49:F49"/>
    <mergeCell ref="H49:I49"/>
    <mergeCell ref="A51:F51"/>
    <mergeCell ref="H51:I51"/>
    <mergeCell ref="C45:F45"/>
    <mergeCell ref="A37:B37"/>
    <mergeCell ref="C37:F37"/>
    <mergeCell ref="A38:B38"/>
    <mergeCell ref="C38:F38"/>
    <mergeCell ref="C39:F39"/>
    <mergeCell ref="C40:F40"/>
    <mergeCell ref="C41:F41"/>
    <mergeCell ref="A42:B42"/>
    <mergeCell ref="C42:F42"/>
    <mergeCell ref="C43:F43"/>
    <mergeCell ref="C44:F44"/>
    <mergeCell ref="A34:B34"/>
    <mergeCell ref="C34:F34"/>
    <mergeCell ref="A35:B35"/>
    <mergeCell ref="C35:F35"/>
    <mergeCell ref="A36:B36"/>
    <mergeCell ref="C36:F36"/>
    <mergeCell ref="A31:B31"/>
    <mergeCell ref="C31:F31"/>
    <mergeCell ref="A32:B32"/>
    <mergeCell ref="C32:F32"/>
    <mergeCell ref="A33:B33"/>
    <mergeCell ref="C33:F33"/>
    <mergeCell ref="A28:B28"/>
    <mergeCell ref="C28:F28"/>
    <mergeCell ref="A29:B29"/>
    <mergeCell ref="C29:F29"/>
    <mergeCell ref="A30:B30"/>
    <mergeCell ref="C30:F30"/>
    <mergeCell ref="A25:B25"/>
    <mergeCell ref="C25:F25"/>
    <mergeCell ref="A26:B26"/>
    <mergeCell ref="C26:F26"/>
    <mergeCell ref="A27:B27"/>
    <mergeCell ref="C27:F27"/>
    <mergeCell ref="A22:B22"/>
    <mergeCell ref="C22:F22"/>
    <mergeCell ref="A23:B23"/>
    <mergeCell ref="C23:F23"/>
    <mergeCell ref="A24:B24"/>
    <mergeCell ref="C24:F24"/>
    <mergeCell ref="A21:B21"/>
    <mergeCell ref="C21:F21"/>
    <mergeCell ref="A11:I11"/>
    <mergeCell ref="A12:I12"/>
    <mergeCell ref="A13:I13"/>
    <mergeCell ref="A14:I14"/>
    <mergeCell ref="A16:I16"/>
    <mergeCell ref="A17:I17"/>
    <mergeCell ref="A18:I18"/>
    <mergeCell ref="A19:B19"/>
    <mergeCell ref="C19:F19"/>
    <mergeCell ref="A20:B20"/>
    <mergeCell ref="C20:F20"/>
    <mergeCell ref="A10:I10"/>
    <mergeCell ref="A5:I5"/>
    <mergeCell ref="A6:I6"/>
    <mergeCell ref="A7:I7"/>
    <mergeCell ref="A8:I8"/>
    <mergeCell ref="A9:I9"/>
  </mergeCells>
  <printOptions horizontalCentered="1"/>
  <pageMargins left="1.1770833730697632" right="0.3854166567325592" top="0.78125" bottom="0.3854166567325592" header="0.51041668653488159" footer="0.51041668653488159"/>
  <pageSetup paperSize="9" scale="69" orientation="portrait" cellComments="asDisplayed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IŽD</vt:lpstr>
      <vt:lpstr>IŽD!Print_Area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Dalia Kupratienė</cp:lastModifiedBy>
  <cp:lastPrinted>2025-05-20T06:41:12Z</cp:lastPrinted>
  <dcterms:modified xsi:type="dcterms:W3CDTF">2025-05-20T08:27:25Z</dcterms:modified>
</cp:coreProperties>
</file>